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nova_tg\Desktop\WORK\ОМС_ФИНАНС\Протоколы\"/>
    </mc:Choice>
  </mc:AlternateContent>
  <xr:revisionPtr revIDLastSave="0" documentId="13_ncr:1_{CF91E48D-BAA1-4171-84DA-45A7970A422F}" xr6:coauthVersionLast="36" xr6:coauthVersionMax="36" xr10:uidLastSave="{00000000-0000-0000-0000-000000000000}"/>
  <bookViews>
    <workbookView xWindow="0" yWindow="0" windowWidth="28800" windowHeight="11625" tabRatio="788" firstSheet="6" activeTab="11" xr2:uid="{56F797C1-F7EC-498C-B9F9-00CE8E0BDDEA}"/>
  </bookViews>
  <sheets>
    <sheet name="Круглосуточный стационар" sheetId="1" r:id="rId1"/>
    <sheet name="ВМП" sheetId="2" r:id="rId2"/>
    <sheet name="Дневной стационар" sheetId="3" r:id="rId3"/>
    <sheet name="ЭКО" sheetId="4" r:id="rId4"/>
    <sheet name="Диализ" sheetId="5" r:id="rId5"/>
    <sheet name="Агрегированные посещ.подуш." sheetId="24" r:id="rId6"/>
    <sheet name="Агрегированные посещ.неподуш." sheetId="6" r:id="rId7"/>
    <sheet name="Диспансеризация взр 1 этап" sheetId="19" r:id="rId8"/>
    <sheet name="Проф.осмотры_взр" sheetId="21" r:id="rId9"/>
    <sheet name="Проф.осмотры_несов" sheetId="20" r:id="rId10"/>
    <sheet name="Углубленная диспансеризация" sheetId="22" r:id="rId11"/>
    <sheet name="Диспансеризация детей сирот " sheetId="23" r:id="rId12"/>
    <sheet name="АПП_УЕТ" sheetId="7" r:id="rId13"/>
    <sheet name="КТ" sheetId="8" r:id="rId14"/>
    <sheet name="МРТ" sheetId="9" r:id="rId15"/>
    <sheet name="Сцинтиграфия" sheetId="10" r:id="rId16"/>
    <sheet name="ASSR" sheetId="11" r:id="rId17"/>
    <sheet name="СРШМ" sheetId="12" r:id="rId18"/>
    <sheet name="ПД" sheetId="13" r:id="rId19"/>
    <sheet name="УЗИ" sheetId="14" r:id="rId20"/>
    <sheet name="Эндоскопия" sheetId="15" r:id="rId21"/>
    <sheet name="Гистология" sheetId="16" r:id="rId22"/>
    <sheet name="МГИ" sheetId="17" r:id="rId23"/>
    <sheet name="Скорая_МП" sheetId="18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" localSheetId="16">#REF!</definedName>
    <definedName name="_" localSheetId="5">#REF!</definedName>
    <definedName name="_" localSheetId="1">#REF!</definedName>
    <definedName name="_" localSheetId="21">#REF!</definedName>
    <definedName name="_" localSheetId="4">#REF!</definedName>
    <definedName name="_" localSheetId="2">#REF!</definedName>
    <definedName name="_" localSheetId="0">#REF!</definedName>
    <definedName name="_" localSheetId="13">#REF!</definedName>
    <definedName name="_" localSheetId="22">#REF!</definedName>
    <definedName name="_" localSheetId="14">#REF!</definedName>
    <definedName name="_" localSheetId="18">#REF!</definedName>
    <definedName name="_" localSheetId="23">#REF!</definedName>
    <definedName name="_" localSheetId="17">#REF!</definedName>
    <definedName name="_" localSheetId="15">#REF!</definedName>
    <definedName name="_" localSheetId="19">#REF!</definedName>
    <definedName name="_" localSheetId="3">#REF!</definedName>
    <definedName name="_" localSheetId="20">#REF!</definedName>
    <definedName name="_">#REF!</definedName>
    <definedName name="_xlnm._FilterDatabase" localSheetId="16" hidden="1">ASSR!$A$6:$L$6</definedName>
    <definedName name="_xlnm._FilterDatabase" localSheetId="6" hidden="1">'Агрегированные посещ.неподуш.'!$A$6:$L$282</definedName>
    <definedName name="_xlnm._FilterDatabase" localSheetId="5" hidden="1">'Агрегированные посещ.подуш.'!$A$6:$Z$97</definedName>
    <definedName name="_xlnm._FilterDatabase" localSheetId="12" hidden="1">АПП_УЕТ!$A$6:$L$168</definedName>
    <definedName name="_xlnm._FilterDatabase" localSheetId="1" hidden="1">ВМП!$A$6:$N$100</definedName>
    <definedName name="_xlnm._FilterDatabase" localSheetId="21" hidden="1">Гистология!$A$6:$L$64</definedName>
    <definedName name="_xlnm._FilterDatabase" localSheetId="4" hidden="1">Диализ!$A$6:$L$34</definedName>
    <definedName name="_xlnm._FilterDatabase" localSheetId="7" hidden="1">'Диспансеризация взр 1 этап'!$A$6:$M$91</definedName>
    <definedName name="_xlnm._FilterDatabase" localSheetId="11" hidden="1">'Диспансеризация детей сирот '!$A$6:$M$6</definedName>
    <definedName name="_xlnm._FilterDatabase" localSheetId="2" hidden="1">'Дневной стационар'!$A$6:$N$6</definedName>
    <definedName name="_xlnm._FilterDatabase" localSheetId="0" hidden="1">'Круглосуточный стационар'!$A$6:$N$6</definedName>
    <definedName name="_xlnm._FilterDatabase" localSheetId="13" hidden="1">КТ!$A$6:$L$86</definedName>
    <definedName name="_xlnm._FilterDatabase" localSheetId="22" hidden="1">МГИ!$A$6:$L$6</definedName>
    <definedName name="_xlnm._FilterDatabase" localSheetId="14" hidden="1">МРТ!$A$6:$L$96</definedName>
    <definedName name="_xlnm._FilterDatabase" localSheetId="18" hidden="1">ПД!$A$6:$L$34</definedName>
    <definedName name="_xlnm._FilterDatabase" localSheetId="8" hidden="1">Проф.осмотры_взр!$A$6:$AJ$90</definedName>
    <definedName name="_xlnm._FilterDatabase" localSheetId="9" hidden="1">Проф.осмотры_несов!$A$6:$M$6</definedName>
    <definedName name="_xlnm._FilterDatabase" localSheetId="23" hidden="1">Скорая_МП!$A$6:$L$6</definedName>
    <definedName name="_xlnm._FilterDatabase" localSheetId="17" hidden="1">СРШМ!$A$6:$L$16</definedName>
    <definedName name="_xlnm._FilterDatabase" localSheetId="15" hidden="1">Сцинтиграфия!$A$6:$L$6</definedName>
    <definedName name="_xlnm._FilterDatabase" localSheetId="10" hidden="1">'Углубленная диспансеризация'!$A$6:$AK$85</definedName>
    <definedName name="_xlnm._FilterDatabase" localSheetId="19" hidden="1">УЗИ!$A$6:$L$110</definedName>
    <definedName name="_xlnm._FilterDatabase" localSheetId="3" hidden="1">ЭКО!$A$6:$L$29</definedName>
    <definedName name="_xlnm._FilterDatabase" localSheetId="20" hidden="1">Эндоскопия!$A$6:$L$100</definedName>
    <definedName name="_xlnm._FilterDatabase">фин+объемы [1]АПП!$A$5:$AU$10418</definedName>
    <definedName name="A" localSheetId="5">#REF!</definedName>
    <definedName name="A">#REF!</definedName>
    <definedName name="AVANS_SUM">'[2]Базовая программа'!$C$6:$C$199</definedName>
    <definedName name="AVANS_SUM_S" localSheetId="5">#REF!</definedName>
    <definedName name="AVANS_SUM_S">#REF!</definedName>
    <definedName name="CODE_LPU_S" localSheetId="5">'[3]нояб СМО2'!#REF!</definedName>
    <definedName name="CODE_LPU_S">'[3]нояб СМО2'!#REF!</definedName>
    <definedName name="COKR_NAME_S" localSheetId="5">'[3]нояб СМО2'!#REF!</definedName>
    <definedName name="COKR_NAME_S">'[3]нояб СМО2'!#REF!</definedName>
    <definedName name="CONTRACT_S">'[3]нояб СМО2'!#REF!</definedName>
    <definedName name="DELT">'[3]нояб СМО2'!$F$11:$F$39</definedName>
    <definedName name="DELT_S" localSheetId="5">'[3]нояб СМО2'!#REF!</definedName>
    <definedName name="DELT_S">'[3]нояб СМО2'!#REF!</definedName>
    <definedName name="Excel_BuiltIn__FilterDatabase_15" localSheetId="5">#REF!</definedName>
    <definedName name="Excel_BuiltIn__FilterDatabase_15">#REF!</definedName>
    <definedName name="Excel_BuiltIn_Database" localSheetId="5">#REF!</definedName>
    <definedName name="Excel_BuiltIn_Database">#REF!</definedName>
    <definedName name="Excel_BuiltIn_Print_Area_1_1" localSheetId="5">#REF!</definedName>
    <definedName name="Excel_BuiltIn_Print_Area_1_1">#REF!</definedName>
    <definedName name="Excel_BuiltIn_Print_Area_1_1_1_1" localSheetId="5">#REF!</definedName>
    <definedName name="Excel_BuiltIn_Print_Area_1_1_1_1">#REF!</definedName>
    <definedName name="Excel_BuiltIn_Print_Area_1_1_1_1_1" localSheetId="5">#REF!</definedName>
    <definedName name="Excel_BuiltIn_Print_Area_1_1_1_1_1">#REF!</definedName>
    <definedName name="Excel_BuiltIn_Print_Area_1_1_1_1_1_1" localSheetId="5">#REF!</definedName>
    <definedName name="Excel_BuiltIn_Print_Area_1_1_1_1_1_1">#REF!</definedName>
    <definedName name="Excel_BuiltIn_Print_Area_1_1_1_1_1_1_1" localSheetId="5">#REF!</definedName>
    <definedName name="Excel_BuiltIn_Print_Area_1_1_1_1_1_1_1">#REF!</definedName>
    <definedName name="LPUNAME_S" localSheetId="5">#REF!</definedName>
    <definedName name="LPUNAME_S">#REF!</definedName>
    <definedName name="NAME_LPU_S">'[3]нояб СМО2'!#REF!</definedName>
    <definedName name="NN_S">'[3]нояб СМО2'!#REF!</definedName>
    <definedName name="PERIOD_S_CELL" localSheetId="5">#REF!</definedName>
    <definedName name="PERIOD_S_CELL">#REF!</definedName>
    <definedName name="PREPAID_EXPENSE">'[3]нояб СМО2'!$G$11:$G$39</definedName>
    <definedName name="PREPAID_EXPENSE_S" localSheetId="5">'[3]нояб СМО2'!#REF!</definedName>
    <definedName name="PREPAID_EXPENSE_S">'[3]нояб СМО2'!#REF!</definedName>
    <definedName name="PRGNAME_S_CELL" localSheetId="5">#REF!</definedName>
    <definedName name="PRGNAME_S_CELL">#REF!</definedName>
    <definedName name="RF_SUM_S" localSheetId="5">#REF!</definedName>
    <definedName name="RF_SUM_S">#REF!</definedName>
    <definedName name="Ryb">[4]Сентябрь_свод!$A$1:$H$118</definedName>
    <definedName name="s" localSheetId="5">#REF!</definedName>
    <definedName name="s">#REF!</definedName>
    <definedName name="SMO_FULL_NAME_S_CELL" localSheetId="5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стационар'!$A$6:$H$355</definedName>
    <definedName name="Z_04883614_6FD7_4B53_A9AB_ECFFCCCD4607_.wvu.FilterData" localSheetId="0" hidden="1">'Круглосуточный стационар'!$A$6:$H$276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стационар'!$A$6:$H$355</definedName>
    <definedName name="Z_0BF1B18C_0CF0_44AE_B4E4_FACCD28AA6F3_.wvu.FilterData" localSheetId="0" hidden="1">'Круглосуточный стационар'!$A$6:$H$276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стационар'!$A$6:$H$355</definedName>
    <definedName name="Z_3A6C13AC_4E0F_4940_90BB_A3520E545274_.wvu.FilterData" localSheetId="0" hidden="1">'Круглосуточный стационар'!$A$6:$H$276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стационар'!$A$6:$H$355</definedName>
    <definedName name="Z_3A7C223C_D1B4_4553_8B3A_2D2965BCF60A_.wvu.FilterData" localSheetId="0" hidden="1">'Круглосуточный стационар'!$A$6:$H$276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стационар'!$A$6:$H$355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стационар'!$A$6:$H$355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стационар'!$A$6:$H$355</definedName>
    <definedName name="Z_68898C38_DB84_431F_B7FB_805ACAD16248_.wvu.FilterData" localSheetId="0" hidden="1">'Круглосуточный стационар'!$A$6:$H$276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стационар'!$A$6:$H$355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стационар'!$A$6:$H$355</definedName>
    <definedName name="Z_A98FAF14_541F_4F63_9A11_5D5E3718CCE1_.wvu.FilterData" localSheetId="0" hidden="1">'Круглосуточный стационар'!$A$6:$H$276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стационар'!$A$6:$H$355</definedName>
    <definedName name="Z_B464BFEF_746B_4CF8_BD65_531E80E6EE14_.wvu.FilterData" localSheetId="0" hidden="1">'Круглосуточный стационар'!$A$6:$H$276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стационар'!$A$6:$H$355</definedName>
    <definedName name="Z_DC5F69B3_87F1_4C8A_A0A1_9981906C47CE_.wvu.FilterData" localSheetId="0" hidden="1">'Круглосуточный стационар'!$A$6:$H$276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А1" localSheetId="5">#REF!</definedName>
    <definedName name="А1">#REF!</definedName>
    <definedName name="А11" localSheetId="5">#REF!</definedName>
    <definedName name="А11">#REF!</definedName>
    <definedName name="А30" localSheetId="5">#REF!</definedName>
    <definedName name="А30">#REF!</definedName>
    <definedName name="апвап">[6]Сентябрь_свод!$A$1:$H$118</definedName>
    <definedName name="апраоаоаоа" localSheetId="5">#REF!</definedName>
    <definedName name="апраоаоаоа">#REF!</definedName>
    <definedName name="б" localSheetId="16">#REF!</definedName>
    <definedName name="б" localSheetId="5">#REF!</definedName>
    <definedName name="б" localSheetId="1">#REF!</definedName>
    <definedName name="б" localSheetId="21">#REF!</definedName>
    <definedName name="б" localSheetId="4">#REF!</definedName>
    <definedName name="б" localSheetId="2">#REF!</definedName>
    <definedName name="б" localSheetId="0">#REF!</definedName>
    <definedName name="б" localSheetId="13">#REF!</definedName>
    <definedName name="б" localSheetId="22">#REF!</definedName>
    <definedName name="б" localSheetId="14">#REF!</definedName>
    <definedName name="б" localSheetId="18">#REF!</definedName>
    <definedName name="б" localSheetId="23">#REF!</definedName>
    <definedName name="б" localSheetId="17">#REF!</definedName>
    <definedName name="б" localSheetId="15">#REF!</definedName>
    <definedName name="б" localSheetId="19">#REF!</definedName>
    <definedName name="б" localSheetId="3">#REF!</definedName>
    <definedName name="б" localSheetId="20">#REF!</definedName>
    <definedName name="б">#REF!</definedName>
    <definedName name="_xlnm.Database" localSheetId="16">#REF!</definedName>
    <definedName name="_xlnm.Database" localSheetId="5">#REF!</definedName>
    <definedName name="_xlnm.Database" localSheetId="1">#REF!</definedName>
    <definedName name="_xlnm.Database" localSheetId="21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 localSheetId="22">#REF!</definedName>
    <definedName name="_xlnm.Database" localSheetId="14">#REF!</definedName>
    <definedName name="_xlnm.Database" localSheetId="18">#REF!</definedName>
    <definedName name="_xlnm.Database" localSheetId="23">#REF!</definedName>
    <definedName name="_xlnm.Database" localSheetId="17">#REF!</definedName>
    <definedName name="_xlnm.Database" localSheetId="15">#REF!</definedName>
    <definedName name="_xlnm.Database" localSheetId="19">#REF!</definedName>
    <definedName name="_xlnm.Database" localSheetId="3">#REF!</definedName>
    <definedName name="_xlnm.Database" localSheetId="20">#REF!</definedName>
    <definedName name="_xlnm.Database">#REF!</definedName>
    <definedName name="В32" localSheetId="5">#REF!</definedName>
    <definedName name="В32">#REF!</definedName>
    <definedName name="В32_12" localSheetId="5">#REF!</definedName>
    <definedName name="В32_12">#REF!</definedName>
    <definedName name="В32_42" localSheetId="5">#REF!</definedName>
    <definedName name="В32_42">#REF!</definedName>
    <definedName name="вася" localSheetId="5">#REF!</definedName>
    <definedName name="вася">#REF!</definedName>
    <definedName name="вмп" localSheetId="16">#REF!</definedName>
    <definedName name="вмп" localSheetId="5">#REF!</definedName>
    <definedName name="вмп" localSheetId="1">#REF!</definedName>
    <definedName name="вмп" localSheetId="21">#REF!</definedName>
    <definedName name="вмп" localSheetId="4">#REF!</definedName>
    <definedName name="вмп" localSheetId="2">#REF!</definedName>
    <definedName name="вмп" localSheetId="0">#REF!</definedName>
    <definedName name="вмп" localSheetId="13">#REF!</definedName>
    <definedName name="вмп" localSheetId="22">#REF!</definedName>
    <definedName name="вмп" localSheetId="14">#REF!</definedName>
    <definedName name="вмп" localSheetId="18">#REF!</definedName>
    <definedName name="вмп" localSheetId="23">#REF!</definedName>
    <definedName name="вмп" localSheetId="17">#REF!</definedName>
    <definedName name="вмп" localSheetId="15">#REF!</definedName>
    <definedName name="вмп" localSheetId="19">#REF!</definedName>
    <definedName name="вмп" localSheetId="3">#REF!</definedName>
    <definedName name="вмп" localSheetId="20">#REF!</definedName>
    <definedName name="вмп">#REF!</definedName>
    <definedName name="Зап" localSheetId="5">#N/A</definedName>
    <definedName name="Зап">#N/A</definedName>
    <definedName name="Запрос11" localSheetId="5">#N/A</definedName>
    <definedName name="Запрос11">#N/A</definedName>
    <definedName name="Запрос8" localSheetId="5">#N/A</definedName>
    <definedName name="Запрос8">#N/A</definedName>
    <definedName name="запрс9" localSheetId="16">#REF!</definedName>
    <definedName name="запрс9" localSheetId="5">#REF!</definedName>
    <definedName name="запрс9" localSheetId="1">#REF!</definedName>
    <definedName name="запрс9" localSheetId="21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13">#REF!</definedName>
    <definedName name="запрс9" localSheetId="22">#REF!</definedName>
    <definedName name="запрс9" localSheetId="14">#REF!</definedName>
    <definedName name="запрс9" localSheetId="18">#REF!</definedName>
    <definedName name="запрс9" localSheetId="23">#REF!</definedName>
    <definedName name="запрс9" localSheetId="17">#REF!</definedName>
    <definedName name="запрс9" localSheetId="15">#REF!</definedName>
    <definedName name="запрс9" localSheetId="19">#REF!</definedName>
    <definedName name="запрс9" localSheetId="3">#REF!</definedName>
    <definedName name="запрс9" localSheetId="20">#REF!</definedName>
    <definedName name="запрс9">#REF!</definedName>
    <definedName name="комиссия" localSheetId="16">фин+объемы [1]АПП!$A$5:$AU$10418</definedName>
    <definedName name="комиссия" localSheetId="5">фин+объемы [1]АПП!$A$5:$AU$10418</definedName>
    <definedName name="комиссия" localSheetId="1">фин+объемы [1]АПП!$A$5:$AU$10418</definedName>
    <definedName name="комиссия" localSheetId="21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13">фин+объемы [1]АПП!$A$5:$AU$10418</definedName>
    <definedName name="комиссия" localSheetId="22">фин+объемы [1]АПП!$A$5:$AU$10418</definedName>
    <definedName name="комиссия" localSheetId="14">фин+объемы [1]АПП!$A$5:$AU$10418</definedName>
    <definedName name="комиссия" localSheetId="18">фин+объемы [1]АПП!$A$5:$AU$10418</definedName>
    <definedName name="комиссия" localSheetId="23">фин+объемы [1]АПП!$A$5:$AU$10418</definedName>
    <definedName name="комиссия" localSheetId="17">фин+объемы [1]АПП!$A$5:$AU$10418</definedName>
    <definedName name="комиссия" localSheetId="15">фин+объемы [1]АПП!$A$5:$AU$10418</definedName>
    <definedName name="комиссия" localSheetId="19">фин+объемы [1]АПП!$A$5:$AU$10418</definedName>
    <definedName name="комиссия" localSheetId="3">фин+объемы [1]АПП!$A$5:$AU$10418</definedName>
    <definedName name="комиссия" localSheetId="2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6">#REF!</definedName>
    <definedName name="л" localSheetId="5">#REF!</definedName>
    <definedName name="л" localSheetId="1">#REF!</definedName>
    <definedName name="л" localSheetId="21">#REF!</definedName>
    <definedName name="л" localSheetId="4">#REF!</definedName>
    <definedName name="л" localSheetId="2">#REF!</definedName>
    <definedName name="л" localSheetId="0">#REF!</definedName>
    <definedName name="л" localSheetId="13">#REF!</definedName>
    <definedName name="л" localSheetId="22">#REF!</definedName>
    <definedName name="л" localSheetId="14">#REF!</definedName>
    <definedName name="л" localSheetId="18">#REF!</definedName>
    <definedName name="л" localSheetId="23">#REF!</definedName>
    <definedName name="л" localSheetId="17">#REF!</definedName>
    <definedName name="л" localSheetId="15">#REF!</definedName>
    <definedName name="л" localSheetId="19">#REF!</definedName>
    <definedName name="л" localSheetId="3">#REF!</definedName>
    <definedName name="л" localSheetId="20">#REF!</definedName>
    <definedName name="л">#REF!</definedName>
    <definedName name="о">[4]Сентябрь_свод!$A$1:$H$118</definedName>
    <definedName name="_xlnm.Print_Area" localSheetId="5">#REF!</definedName>
    <definedName name="_xlnm.Print_Area">#REF!</definedName>
    <definedName name="ОВП" localSheetId="5">#REF!</definedName>
    <definedName name="ОВП">#REF!</definedName>
    <definedName name="п" localSheetId="5">#REF!</definedName>
    <definedName name="п">#REF!</definedName>
    <definedName name="пеее" localSheetId="5">#REF!</definedName>
    <definedName name="пеее">#REF!</definedName>
    <definedName name="пр" localSheetId="5">#REF!</definedName>
    <definedName name="пр">#REF!</definedName>
    <definedName name="пррр" localSheetId="5">#N/A</definedName>
    <definedName name="пррр">#N/A</definedName>
    <definedName name="р" localSheetId="16">#REF!</definedName>
    <definedName name="р" localSheetId="5">#REF!</definedName>
    <definedName name="р" localSheetId="1">#REF!</definedName>
    <definedName name="р" localSheetId="21">#REF!</definedName>
    <definedName name="р" localSheetId="4">#REF!</definedName>
    <definedName name="р" localSheetId="2">#REF!</definedName>
    <definedName name="р" localSheetId="0">#REF!</definedName>
    <definedName name="р" localSheetId="13">#REF!</definedName>
    <definedName name="р" localSheetId="22">#REF!</definedName>
    <definedName name="р" localSheetId="14">#REF!</definedName>
    <definedName name="р" localSheetId="18">#REF!</definedName>
    <definedName name="р" localSheetId="23">#REF!</definedName>
    <definedName name="р" localSheetId="17">#REF!</definedName>
    <definedName name="р" localSheetId="15">#REF!</definedName>
    <definedName name="р" localSheetId="19">#REF!</definedName>
    <definedName name="р" localSheetId="3">#REF!</definedName>
    <definedName name="р" localSheetId="20">#REF!</definedName>
    <definedName name="р">#REF!</definedName>
    <definedName name="ро" localSheetId="5">#REF!</definedName>
    <definedName name="ро">#REF!</definedName>
    <definedName name="справочник_МО_2015" localSheetId="16">#REF!</definedName>
    <definedName name="справочник_МО_2015" localSheetId="5">#REF!</definedName>
    <definedName name="справочник_МО_2015" localSheetId="1">#REF!</definedName>
    <definedName name="справочник_МО_2015" localSheetId="21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13">#REF!</definedName>
    <definedName name="справочник_МО_2015" localSheetId="22">#REF!</definedName>
    <definedName name="справочник_МО_2015" localSheetId="14">#REF!</definedName>
    <definedName name="справочник_МО_2015" localSheetId="18">#REF!</definedName>
    <definedName name="справочник_МО_2015" localSheetId="23">#REF!</definedName>
    <definedName name="справочник_МО_2015" localSheetId="17">#REF!</definedName>
    <definedName name="справочник_МО_2015" localSheetId="15">#REF!</definedName>
    <definedName name="справочник_МО_2015" localSheetId="19">#REF!</definedName>
    <definedName name="справочник_МО_2015" localSheetId="3">#REF!</definedName>
    <definedName name="справочник_МО_2015" localSheetId="20">#REF!</definedName>
    <definedName name="справочник_МО_2015">#REF!</definedName>
    <definedName name="т" localSheetId="16">#REF!</definedName>
    <definedName name="т" localSheetId="5">#REF!</definedName>
    <definedName name="т" localSheetId="1">#REF!</definedName>
    <definedName name="т" localSheetId="21">#REF!</definedName>
    <definedName name="т" localSheetId="2">#REF!</definedName>
    <definedName name="т" localSheetId="0">#REF!</definedName>
    <definedName name="т" localSheetId="13">#REF!</definedName>
    <definedName name="т" localSheetId="22">#REF!</definedName>
    <definedName name="т" localSheetId="14">#REF!</definedName>
    <definedName name="т" localSheetId="18">#REF!</definedName>
    <definedName name="т" localSheetId="23">#REF!</definedName>
    <definedName name="т" localSheetId="17">#REF!</definedName>
    <definedName name="т" localSheetId="15">#REF!</definedName>
    <definedName name="т" localSheetId="19">#REF!</definedName>
    <definedName name="т" localSheetId="20">#REF!</definedName>
    <definedName name="т">#REF!</definedName>
    <definedName name="тан" localSheetId="16">#REF!</definedName>
    <definedName name="тан" localSheetId="5">#REF!</definedName>
    <definedName name="тан" localSheetId="1">#REF!</definedName>
    <definedName name="тан" localSheetId="21">#REF!</definedName>
    <definedName name="тан" localSheetId="2">#REF!</definedName>
    <definedName name="тан" localSheetId="0">#REF!</definedName>
    <definedName name="тан" localSheetId="13">#REF!</definedName>
    <definedName name="тан" localSheetId="22">#REF!</definedName>
    <definedName name="тан" localSheetId="14">#REF!</definedName>
    <definedName name="тан" localSheetId="18">#REF!</definedName>
    <definedName name="тан" localSheetId="23">#REF!</definedName>
    <definedName name="тан" localSheetId="17">#REF!</definedName>
    <definedName name="тан" localSheetId="15">#REF!</definedName>
    <definedName name="тан" localSheetId="19">#REF!</definedName>
    <definedName name="тан" localSheetId="20">#REF!</definedName>
    <definedName name="тан">#REF!</definedName>
    <definedName name="цццц" localSheetId="5">#N/A</definedName>
    <definedName name="цццц">#N/A</definedName>
    <definedName name="цыва">[8]Сентябрь_свод!$A$1:$H$118</definedName>
    <definedName name="що" localSheetId="5">#REF!</definedName>
    <definedName name="що">#REF!</definedName>
    <definedName name="щщщ" localSheetId="16">#REF!</definedName>
    <definedName name="щщщ" localSheetId="5">#REF!</definedName>
    <definedName name="щщщ" localSheetId="1">#REF!</definedName>
    <definedName name="щщщ" localSheetId="21">#REF!</definedName>
    <definedName name="щщщ" localSheetId="4">#REF!</definedName>
    <definedName name="щщщ" localSheetId="2">#REF!</definedName>
    <definedName name="щщщ" localSheetId="0">#REF!</definedName>
    <definedName name="щщщ" localSheetId="13">#REF!</definedName>
    <definedName name="щщщ" localSheetId="22">#REF!</definedName>
    <definedName name="щщщ" localSheetId="14">#REF!</definedName>
    <definedName name="щщщ" localSheetId="18">#REF!</definedName>
    <definedName name="щщщ" localSheetId="23">#REF!</definedName>
    <definedName name="щщщ" localSheetId="17">#REF!</definedName>
    <definedName name="щщщ" localSheetId="15">#REF!</definedName>
    <definedName name="щщщ" localSheetId="19">#REF!</definedName>
    <definedName name="щщщ" localSheetId="3">#REF!</definedName>
    <definedName name="щщщ" localSheetId="20">#REF!</definedName>
    <definedName name="щщщ">#REF!</definedName>
    <definedName name="ыыы" localSheetId="5">#REF!</definedName>
    <definedName name="ыыы">#REF!</definedName>
    <definedName name="ЭЭЭ" localSheetId="16">#REF!</definedName>
    <definedName name="ЭЭЭ" localSheetId="5">#REF!</definedName>
    <definedName name="ЭЭЭ" localSheetId="1">#REF!</definedName>
    <definedName name="ЭЭЭ" localSheetId="21">#REF!</definedName>
    <definedName name="ЭЭЭ" localSheetId="4">#REF!</definedName>
    <definedName name="ЭЭЭ" localSheetId="2">#REF!</definedName>
    <definedName name="ЭЭЭ" localSheetId="0">#REF!</definedName>
    <definedName name="ЭЭЭ" localSheetId="13">#REF!</definedName>
    <definedName name="ЭЭЭ" localSheetId="22">#REF!</definedName>
    <definedName name="ЭЭЭ" localSheetId="14">#REF!</definedName>
    <definedName name="ЭЭЭ" localSheetId="18">#REF!</definedName>
    <definedName name="ЭЭЭ" localSheetId="23">#REF!</definedName>
    <definedName name="ЭЭЭ" localSheetId="17">#REF!</definedName>
    <definedName name="ЭЭЭ" localSheetId="15">#REF!</definedName>
    <definedName name="ЭЭЭ" localSheetId="19">#REF!</definedName>
    <definedName name="ЭЭЭ" localSheetId="3">#REF!</definedName>
    <definedName name="ЭЭЭ" localSheetId="2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4" l="1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38" i="24"/>
  <c r="G39" i="24"/>
  <c r="G40" i="24"/>
  <c r="G41" i="24"/>
  <c r="G42" i="24"/>
  <c r="G43" i="24"/>
  <c r="G44" i="24"/>
  <c r="G45" i="24"/>
  <c r="G46" i="24"/>
  <c r="G47" i="24"/>
  <c r="G48" i="24"/>
  <c r="G49" i="24"/>
  <c r="G50" i="24"/>
  <c r="G51" i="24"/>
  <c r="G52" i="24"/>
  <c r="G53" i="24"/>
  <c r="G54" i="24"/>
  <c r="G55" i="24"/>
  <c r="G56" i="24"/>
  <c r="G57" i="24"/>
  <c r="G58" i="24"/>
  <c r="G59" i="24"/>
  <c r="G60" i="24"/>
  <c r="G61" i="24"/>
  <c r="G62" i="24"/>
  <c r="G63" i="24"/>
  <c r="G64" i="24"/>
  <c r="G65" i="24"/>
  <c r="G66" i="24"/>
  <c r="G67" i="24"/>
  <c r="G68" i="24"/>
  <c r="G69" i="24"/>
  <c r="G70" i="24"/>
  <c r="G71" i="24"/>
  <c r="G72" i="24"/>
  <c r="G73" i="24"/>
  <c r="G74" i="24"/>
  <c r="G75" i="24"/>
  <c r="G76" i="24"/>
  <c r="G77" i="24"/>
  <c r="G78" i="24"/>
  <c r="G79" i="24"/>
  <c r="G80" i="24"/>
  <c r="G81" i="24"/>
  <c r="G82" i="24"/>
  <c r="G83" i="24"/>
  <c r="G84" i="24"/>
  <c r="G85" i="24"/>
  <c r="G86" i="24"/>
  <c r="G87" i="24"/>
  <c r="G88" i="24"/>
  <c r="G89" i="24"/>
  <c r="G90" i="24"/>
  <c r="G91" i="24"/>
  <c r="G92" i="24"/>
  <c r="G93" i="24"/>
  <c r="G94" i="24"/>
  <c r="G95" i="24"/>
  <c r="G96" i="24"/>
  <c r="H97" i="24"/>
  <c r="I97" i="24"/>
  <c r="J97" i="24"/>
  <c r="K97" i="24"/>
  <c r="L97" i="24"/>
  <c r="K78" i="23"/>
  <c r="J78" i="23"/>
  <c r="I78" i="23"/>
  <c r="H78" i="23"/>
  <c r="G78" i="23"/>
  <c r="F77" i="23"/>
  <c r="F76" i="23"/>
  <c r="F75" i="23"/>
  <c r="F74" i="23"/>
  <c r="F73" i="23"/>
  <c r="F72" i="23"/>
  <c r="F71" i="23"/>
  <c r="F70" i="23"/>
  <c r="F69" i="23"/>
  <c r="F68" i="23"/>
  <c r="F67" i="23"/>
  <c r="F66" i="23"/>
  <c r="F65" i="23"/>
  <c r="F64" i="23"/>
  <c r="F63" i="23"/>
  <c r="F62" i="23"/>
  <c r="F61" i="23"/>
  <c r="F60" i="23"/>
  <c r="F59" i="23"/>
  <c r="F58" i="23"/>
  <c r="F57" i="23"/>
  <c r="F56" i="23"/>
  <c r="F55" i="23"/>
  <c r="F54" i="23"/>
  <c r="F53" i="23"/>
  <c r="F52" i="23"/>
  <c r="F51" i="23"/>
  <c r="F50" i="23"/>
  <c r="F49" i="23"/>
  <c r="F48" i="23"/>
  <c r="F47" i="23"/>
  <c r="F46" i="23"/>
  <c r="F45" i="23"/>
  <c r="F44" i="23"/>
  <c r="F43" i="23"/>
  <c r="F42" i="23"/>
  <c r="F41" i="23"/>
  <c r="F40" i="23"/>
  <c r="F39" i="23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8" i="23"/>
  <c r="F7" i="23"/>
  <c r="K85" i="22"/>
  <c r="J85" i="22"/>
  <c r="I85" i="22"/>
  <c r="H85" i="22"/>
  <c r="G85" i="22"/>
  <c r="F84" i="22"/>
  <c r="F83" i="22"/>
  <c r="D83" i="22"/>
  <c r="F82" i="22"/>
  <c r="D82" i="22"/>
  <c r="F81" i="22"/>
  <c r="D81" i="22"/>
  <c r="F80" i="22"/>
  <c r="D80" i="22"/>
  <c r="F79" i="22"/>
  <c r="D79" i="22"/>
  <c r="F78" i="22"/>
  <c r="D78" i="22"/>
  <c r="F77" i="22"/>
  <c r="D77" i="22"/>
  <c r="F76" i="22"/>
  <c r="D76" i="22"/>
  <c r="F75" i="22"/>
  <c r="D75" i="22"/>
  <c r="F74" i="22"/>
  <c r="D74" i="22"/>
  <c r="F73" i="22"/>
  <c r="D73" i="22"/>
  <c r="F72" i="22"/>
  <c r="D72" i="22"/>
  <c r="F71" i="22"/>
  <c r="D71" i="22"/>
  <c r="F70" i="22"/>
  <c r="D70" i="22"/>
  <c r="F69" i="22"/>
  <c r="D69" i="22"/>
  <c r="F68" i="22"/>
  <c r="F67" i="22"/>
  <c r="F66" i="22"/>
  <c r="F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45" i="22"/>
  <c r="F44" i="22"/>
  <c r="F43" i="22"/>
  <c r="F42" i="22"/>
  <c r="F41" i="22"/>
  <c r="F40" i="22"/>
  <c r="F39" i="22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I90" i="21"/>
  <c r="H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K90" i="21"/>
  <c r="J90" i="21"/>
  <c r="G90" i="21"/>
  <c r="F7" i="21"/>
  <c r="K81" i="20"/>
  <c r="J81" i="20"/>
  <c r="I81" i="20"/>
  <c r="H81" i="20"/>
  <c r="G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K91" i="19"/>
  <c r="J91" i="19"/>
  <c r="I91" i="19"/>
  <c r="H91" i="19"/>
  <c r="G91" i="19"/>
  <c r="F90" i="19"/>
  <c r="F89" i="19"/>
  <c r="F88" i="19"/>
  <c r="F87" i="19"/>
  <c r="F86" i="19"/>
  <c r="F85" i="19"/>
  <c r="F84" i="19"/>
  <c r="F83" i="19"/>
  <c r="F82" i="19"/>
  <c r="F81" i="19"/>
  <c r="F80" i="19"/>
  <c r="F79" i="19"/>
  <c r="F78" i="19"/>
  <c r="F77" i="19"/>
  <c r="F76" i="19"/>
  <c r="F75" i="19"/>
  <c r="F74" i="19"/>
  <c r="F73" i="19"/>
  <c r="F72" i="19"/>
  <c r="F71" i="19"/>
  <c r="F70" i="19"/>
  <c r="F69" i="19"/>
  <c r="F68" i="19"/>
  <c r="F67" i="19"/>
  <c r="F66" i="19"/>
  <c r="F65" i="19"/>
  <c r="F64" i="19"/>
  <c r="F63" i="19"/>
  <c r="F62" i="19"/>
  <c r="F61" i="19"/>
  <c r="F60" i="19"/>
  <c r="F59" i="19"/>
  <c r="F58" i="19"/>
  <c r="F57" i="19"/>
  <c r="F56" i="19"/>
  <c r="F55" i="19"/>
  <c r="F54" i="19"/>
  <c r="F53" i="19"/>
  <c r="F52" i="19"/>
  <c r="F51" i="19"/>
  <c r="F50" i="19"/>
  <c r="F49" i="19"/>
  <c r="F48" i="19"/>
  <c r="F47" i="19"/>
  <c r="F46" i="19"/>
  <c r="F45" i="19"/>
  <c r="F44" i="19"/>
  <c r="F43" i="19"/>
  <c r="F42" i="19"/>
  <c r="F41" i="19"/>
  <c r="F40" i="19"/>
  <c r="F39" i="19"/>
  <c r="F38" i="19"/>
  <c r="F37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G97" i="24" l="1"/>
  <c r="F78" i="23"/>
  <c r="F85" i="22"/>
  <c r="F81" i="20"/>
  <c r="F91" i="19"/>
  <c r="F90" i="21"/>
  <c r="L13" i="18"/>
  <c r="K13" i="18"/>
  <c r="J13" i="18"/>
  <c r="I13" i="18"/>
  <c r="H13" i="18"/>
  <c r="G12" i="18"/>
  <c r="G11" i="18"/>
  <c r="G10" i="18"/>
  <c r="G9" i="18"/>
  <c r="G8" i="18"/>
  <c r="G7" i="18"/>
  <c r="G13" i="18" s="1"/>
  <c r="L15" i="17"/>
  <c r="K15" i="17"/>
  <c r="J15" i="17"/>
  <c r="I15" i="17"/>
  <c r="H15" i="17"/>
  <c r="G14" i="17"/>
  <c r="G13" i="17"/>
  <c r="G12" i="17"/>
  <c r="G11" i="17"/>
  <c r="G10" i="17"/>
  <c r="G9" i="17"/>
  <c r="G8" i="17"/>
  <c r="G7" i="17"/>
  <c r="G15" i="17" s="1"/>
  <c r="L64" i="16"/>
  <c r="K64" i="16"/>
  <c r="J64" i="16"/>
  <c r="I64" i="16"/>
  <c r="H64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4" i="16" s="1"/>
  <c r="L100" i="15"/>
  <c r="K100" i="15"/>
  <c r="J100" i="15"/>
  <c r="I100" i="15"/>
  <c r="H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100" i="15" s="1"/>
  <c r="L110" i="14"/>
  <c r="K110" i="14"/>
  <c r="J110" i="14"/>
  <c r="I110" i="14"/>
  <c r="H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110" i="14" s="1"/>
  <c r="L34" i="13"/>
  <c r="K34" i="13"/>
  <c r="J34" i="13"/>
  <c r="I34" i="13"/>
  <c r="H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34" i="13" s="1"/>
  <c r="G7" i="13"/>
  <c r="L16" i="12"/>
  <c r="K16" i="12"/>
  <c r="J16" i="12"/>
  <c r="I16" i="12"/>
  <c r="H16" i="12"/>
  <c r="G15" i="12"/>
  <c r="G14" i="12"/>
  <c r="G13" i="12"/>
  <c r="G12" i="12"/>
  <c r="G11" i="12"/>
  <c r="G10" i="12"/>
  <c r="G9" i="12"/>
  <c r="G8" i="12"/>
  <c r="G7" i="12"/>
  <c r="G16" i="12" s="1"/>
  <c r="L9" i="11"/>
  <c r="K9" i="11"/>
  <c r="J9" i="11"/>
  <c r="I9" i="11"/>
  <c r="H9" i="11"/>
  <c r="G8" i="11"/>
  <c r="G7" i="11"/>
  <c r="G9" i="11" s="1"/>
  <c r="L12" i="10"/>
  <c r="K12" i="10"/>
  <c r="J12" i="10"/>
  <c r="I12" i="10"/>
  <c r="H12" i="10"/>
  <c r="G11" i="10"/>
  <c r="G10" i="10"/>
  <c r="G9" i="10"/>
  <c r="G8" i="10"/>
  <c r="G7" i="10"/>
  <c r="G12" i="10" s="1"/>
  <c r="L91" i="9"/>
  <c r="K91" i="9"/>
  <c r="J91" i="9"/>
  <c r="I91" i="9"/>
  <c r="H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91" i="9" s="1"/>
  <c r="L86" i="8"/>
  <c r="K86" i="8"/>
  <c r="J86" i="8"/>
  <c r="I86" i="8"/>
  <c r="H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86" i="8" s="1"/>
  <c r="L168" i="7"/>
  <c r="K168" i="7"/>
  <c r="J168" i="7"/>
  <c r="I168" i="7"/>
  <c r="H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168" i="7" s="1"/>
  <c r="L282" i="6"/>
  <c r="K282" i="6"/>
  <c r="J282" i="6"/>
  <c r="I282" i="6"/>
  <c r="H282" i="6"/>
  <c r="G281" i="6"/>
  <c r="G280" i="6"/>
  <c r="G279" i="6"/>
  <c r="G278" i="6"/>
  <c r="G277" i="6"/>
  <c r="G276" i="6"/>
  <c r="G275" i="6"/>
  <c r="G274" i="6"/>
  <c r="G273" i="6"/>
  <c r="G272" i="6"/>
  <c r="G271" i="6"/>
  <c r="G270" i="6"/>
  <c r="G269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4" i="6"/>
  <c r="G253" i="6"/>
  <c r="G252" i="6"/>
  <c r="G251" i="6"/>
  <c r="G250" i="6"/>
  <c r="G249" i="6"/>
  <c r="G248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3" i="6"/>
  <c r="G232" i="6"/>
  <c r="G231" i="6"/>
  <c r="G230" i="6"/>
  <c r="G229" i="6"/>
  <c r="G228" i="6"/>
  <c r="G227" i="6"/>
  <c r="G226" i="6"/>
  <c r="G225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G207" i="6"/>
  <c r="G206" i="6"/>
  <c r="G205" i="6"/>
  <c r="G204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282" i="6" s="1"/>
  <c r="L47" i="5"/>
  <c r="K47" i="5"/>
  <c r="J47" i="5"/>
  <c r="I47" i="5"/>
  <c r="H47" i="5"/>
  <c r="G46" i="5"/>
  <c r="G45" i="5"/>
  <c r="G44" i="5"/>
  <c r="G43" i="5"/>
  <c r="G42" i="5"/>
  <c r="G41" i="5"/>
  <c r="G40" i="5"/>
  <c r="G39" i="5"/>
  <c r="G47" i="5" s="1"/>
  <c r="L34" i="5"/>
  <c r="K34" i="5"/>
  <c r="J34" i="5"/>
  <c r="I34" i="5"/>
  <c r="H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34" i="5" s="1"/>
  <c r="G9" i="5"/>
  <c r="G8" i="5"/>
  <c r="G7" i="5"/>
  <c r="L29" i="4"/>
  <c r="K29" i="4"/>
  <c r="J29" i="4"/>
  <c r="I29" i="4"/>
  <c r="H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29" i="4" s="1"/>
  <c r="G7" i="4"/>
  <c r="N364" i="3"/>
  <c r="M364" i="3"/>
  <c r="L364" i="3"/>
  <c r="K364" i="3"/>
  <c r="J364" i="3"/>
  <c r="N363" i="3"/>
  <c r="M363" i="3"/>
  <c r="L363" i="3"/>
  <c r="K363" i="3"/>
  <c r="J363" i="3"/>
  <c r="N362" i="3"/>
  <c r="M362" i="3"/>
  <c r="L362" i="3"/>
  <c r="K362" i="3"/>
  <c r="J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364" i="3" s="1"/>
  <c r="I12" i="3"/>
  <c r="I11" i="3"/>
  <c r="I10" i="3"/>
  <c r="I9" i="3"/>
  <c r="I8" i="3"/>
  <c r="I363" i="3" s="1"/>
  <c r="I7" i="3"/>
  <c r="I362" i="3" s="1"/>
  <c r="N100" i="2"/>
  <c r="M100" i="2"/>
  <c r="L100" i="2"/>
  <c r="K100" i="2"/>
  <c r="J100" i="2"/>
  <c r="N99" i="2"/>
  <c r="M99" i="2"/>
  <c r="L99" i="2"/>
  <c r="K99" i="2"/>
  <c r="J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100" i="2" s="1"/>
  <c r="I7" i="2"/>
  <c r="I99" i="2" s="1"/>
  <c r="N276" i="1"/>
  <c r="M276" i="1"/>
  <c r="L276" i="1"/>
  <c r="K276" i="1"/>
  <c r="J276" i="1"/>
  <c r="N275" i="1"/>
  <c r="M275" i="1"/>
  <c r="L275" i="1"/>
  <c r="K275" i="1"/>
  <c r="J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276" i="1" s="1"/>
  <c r="I9" i="1"/>
  <c r="I275" i="1" s="1"/>
  <c r="I8" i="1"/>
  <c r="I7" i="1"/>
</calcChain>
</file>

<file path=xl/sharedStrings.xml><?xml version="1.0" encoding="utf-8"?>
<sst xmlns="http://schemas.openxmlformats.org/spreadsheetml/2006/main" count="7848" uniqueCount="533">
  <si>
    <t>Распределение объемов оказания специализированной медицинской помощи, утвержденные протоколом от 27.01.2022 № 128  (приложение 1) на 2021 год</t>
  </si>
  <si>
    <t>Приложение 1а к Протоколу Комиссии от 27.01.2022 № 128</t>
  </si>
  <si>
    <t>Установлено решением Комиссии по разработке Московской областной программы ОМС 27.01.2022 (Протокол № 128)</t>
  </si>
  <si>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</si>
  <si>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</si>
  <si>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</si>
  <si>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</si>
  <si>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</si>
  <si>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</si>
  <si>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</si>
  <si>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</si>
  <si>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Планове объемы на 2021 год</t>
  </si>
  <si>
    <t>Всего (СМО)</t>
  </si>
  <si>
    <t>в том числе по СМО</t>
  </si>
  <si>
    <t>АО "МАКС-М"</t>
  </si>
  <si>
    <t>АО "СК "СОГАЗ-Мед"</t>
  </si>
  <si>
    <t>ООО "Капитал МС"</t>
  </si>
  <si>
    <t>ООО "СМК "РЕСО-Мед"</t>
  </si>
  <si>
    <t>ООО "МСК "Медстрах"</t>
  </si>
  <si>
    <t>ГУЗ</t>
  </si>
  <si>
    <t>ГБУЗ МО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</si>
  <si>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</si>
  <si>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</si>
  <si>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</si>
  <si>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</si>
  <si>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ГБУЗ МО "БАЛАШИХИНСКИЙ РОДИЛЬНЫЙ ДОМ"</t>
  </si>
  <si>
    <t>ЧУЗ</t>
  </si>
  <si>
    <t>ООО "ПЭТ-ТЕХНОЛОДЖИ БАЛАШИХА"</t>
  </si>
  <si>
    <t>ГБУЗ МО "ВОЛОКОЛАМСКАЯ ЦЕНТРАЛЬНАЯ РАЙОННАЯ БОЛЬНИЦА"</t>
  </si>
  <si>
    <t>ГАУЗ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</si>
  <si>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</si>
  <si>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</si>
  <si>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</si>
  <si>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</si>
  <si>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</si>
  <si>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</si>
  <si>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</si>
  <si>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</si>
  <si>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</si>
  <si>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</si>
  <si>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</si>
  <si>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</si>
  <si>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</si>
  <si>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</si>
  <si>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ОБЛАСТНАЯ КЛИНИЧЕСКАЯ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</si>
  <si>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</si>
  <si>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</si>
  <si>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</si>
  <si>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</si>
  <si>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ОБЛАСТНАЯ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</si>
  <si>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</si>
  <si>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</si>
  <si>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</si>
  <si>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</si>
  <si>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</si>
  <si>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</si>
  <si>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</si>
  <si>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</si>
  <si>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</si>
  <si>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</si>
  <si>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</si>
  <si>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</si>
  <si>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</si>
  <si>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</si>
  <si>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</si>
  <si>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</si>
  <si>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</si>
  <si>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</si>
  <si>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</si>
  <si>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</si>
  <si>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</si>
  <si>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</si>
  <si>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</si>
  <si>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</si>
  <si>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</si>
  <si>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</si>
  <si>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</si>
  <si>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</si>
  <si>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</si>
  <si>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</si>
  <si>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</si>
  <si>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 "</t>
  </si>
  <si>
    <t>ГБУЗ МОСКОВСКОЙ ОБЛАСТИ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</si>
  <si>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</si>
  <si>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</si>
  <si>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</si>
  <si>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</si>
  <si>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</si>
  <si>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</si>
  <si>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</si>
  <si>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</si>
  <si>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</si>
  <si>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</si>
  <si>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</si>
  <si>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</si>
  <si>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"ПОДОЛЬСКИЙ РОДИЛЬНЫЙ ДОМ"</t>
  </si>
  <si>
    <t>ООО "ПЭТ-ТЕХНОЛОДЖИ ПОДОЛЬСК"</t>
  </si>
  <si>
    <t>ГБУЗ МО "МОСКОВСКАЯ ОБЛАСТНАЯ БОЛЬНИЦА ИМ. ПРОФ. РОЗАНОВА В.Н."</t>
  </si>
  <si>
    <t>ГБУЗ МО "РАМЕНСКАЯ ОБЛАСТНАЯ 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</si>
  <si>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</si>
  <si>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</si>
  <si>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</si>
  <si>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</si>
  <si>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</si>
  <si>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</si>
  <si>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</si>
  <si>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</si>
  <si>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</si>
  <si>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</si>
  <si>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</si>
  <si>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</si>
  <si>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</si>
  <si>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</si>
  <si>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</si>
  <si>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</si>
  <si>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</si>
  <si>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</si>
  <si>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"ШАТУРСКАЯ ОБЛАСТНАЯ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</si>
  <si>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</si>
  <si>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</si>
  <si>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</si>
  <si>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</si>
  <si>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</si>
  <si>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</si>
  <si>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</si>
  <si>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</si>
  <si>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"ПРОТВИНСКАЯ ГОРОДСКАЯ БОЛЬНИЦА"</t>
  </si>
  <si>
    <t>ФГАУЗ БОЛЬНИЦА ПУЩИНСКОГО НАУЧНОГО ЦЕНТРА РАН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</si>
  <si>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</si>
  <si>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</si>
  <si>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</si>
  <si>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</si>
  <si>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</si>
  <si>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</si>
  <si>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</si>
  <si>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</si>
  <si>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</si>
  <si>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</si>
  <si>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</si>
  <si>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</si>
  <si>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</si>
  <si>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</si>
  <si>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</si>
  <si>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</si>
  <si>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</si>
  <si>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</si>
  <si>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</si>
  <si>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</si>
  <si>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</si>
  <si>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</si>
  <si>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</si>
  <si>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ФГБУ "ФЕДЕРАЛЬНЫЙ КЛИНИЧЕСКИЙ ЦЕНТР ВЫСОКИХ МЕДИЦИНСКИХ ТЕХНОЛОГИЙ ФМБА"</t>
  </si>
  <si>
    <t>ФГБУ "НАЦИОНАЛЬНЫЙ МЕДИКО-ХИРУРГИЧЕСКИЙ ЦЕНТР ИМЕНИ Н.И. ПИРОГОВА" МЗ РФ</t>
  </si>
  <si>
    <t>ФГБУ "НАЦИОНАЛЬНЫЙ МЕДИЦИНСКИЙ ИССЛЕДОВАТЕЛЬСКИЙ ЦЕНТР ГЛАЗНЫХ БОЛЕЗНЕЙ ИМЕНИ ГЕЛЬМГОЛЬЦА" МЗ РФ</t>
  </si>
  <si>
    <t>ГОСУДАРСТВЕННОЕ УНИТАРНОЕ ПРЕДПРИЯТИЕ ГОРОДА МОСКВЫ "МЕДИЦИНСКИЙ ЦЕНТР УПРАВЛЕНИЯ ДЕЛАМИ МЭРА И ПРАВИТЕЛЬСТВА МОСКВЫ"</t>
  </si>
  <si>
    <t>ГБУЗ МО "ПОДОЛЬСКАЯ ОБЛАСТНАЯ КЛИНИЧЕСКАЯ БОЛЬНИЦА"</t>
  </si>
  <si>
    <t>ООО "ЦЕНТР ПАЛЛИАТИВНОЙ МЕДИЦИНСКОЙ ПОМОЩИ" (ЦЕНТР АЛЬТ ОПИНИОН)</t>
  </si>
  <si>
    <t>OOO "ЦЕНТР ИММУННОЙ И ТАРГЕТНОЙ ТЕРАПИИ"</t>
  </si>
  <si>
    <t>ООО "ОНКОКЛИНИКА"</t>
  </si>
  <si>
    <t>ФГБУ «НАЦИОНАЛЬНЫЙ МЕДИЦИНСКИЙ ИССЛЕДОВАТЕЛЬСКИЙ ЦЕНТР КОЛОПРОКТОЛОГИИ ИМЕНИ А.Н. РЫЖИХ» МЗ РФ</t>
  </si>
  <si>
    <t>Итого</t>
  </si>
  <si>
    <t xml:space="preserve"> -</t>
  </si>
  <si>
    <t>Распределение объемов оказания  высокотехнологичной медицинской помощи, утвержденные протоколом от 27.01.2022 № 128  (приложение 1) на 2021 год</t>
  </si>
  <si>
    <t xml:space="preserve">ООО "СМК "РЕСО-Мед"
</t>
  </si>
  <si>
    <t>ВМП</t>
  </si>
  <si>
    <t>ГБУЗ МО "РАМЕНСКАЯ ОБЛАСТНАЯ БОЛЬНИЦА"</t>
  </si>
  <si>
    <t>ООО "ОНКОСТОП"</t>
  </si>
  <si>
    <t>Распределение объемов предоставления  медицинской помощи в условиях дневного стационара, утвержденные протоколом от 27.01.2022 № 128  (приложение 1) на 2021 год</t>
  </si>
  <si>
    <t>Дневной стационар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</si>
  <si>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</si>
  <si>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</si>
  <si>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</si>
  <si>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</si>
  <si>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</si>
  <si>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</si>
  <si>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</si>
  <si>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</si>
  <si>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ГАУЗ МО "АМБУЛАТОРИЯ СОВХОЗА ИМ.ЛЕНИНА"</t>
  </si>
  <si>
    <t>ГБУЗ МО "КОТЕЛЬНИКОВСКАЯ ГОРОДСКАЯ ПОЛИКЛИНИКА"</t>
  </si>
  <si>
    <t>ГБУЗ МО "ЛЮБЕРЕЦКИЙ ОНКОЛОГИЧЕСКИЙ ДИСПАНСЕР"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</si>
  <si>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</si>
  <si>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</si>
  <si>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</si>
  <si>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</si>
  <si>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ГБУЗ МО "ОДИНЦОВСКАЯ ГОРОДСКАЯ ПОЛИКЛИНИКА №3"</t>
  </si>
  <si>
    <t>ООО "ТЕХНИЧЕСКО-ЭКОЛОГИЧЕСКИЙ ЦЕНТР "НЕМЧИНОВКА"</t>
  </si>
  <si>
    <t>ООО "АЛЬТАМЕД+"</t>
  </si>
  <si>
    <t>ООО "ОДИНМЕД"</t>
  </si>
  <si>
    <t>ГБУЗ МО "ЕРШОВСКАЯ АМБУЛАТОРИЯ"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</si>
  <si>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</si>
  <si>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</si>
  <si>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</si>
  <si>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</si>
  <si>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</si>
  <si>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</si>
  <si>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</si>
  <si>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</si>
  <si>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</si>
  <si>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</si>
  <si>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</si>
  <si>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ГБУЗ МО "МОСКОВСКАЯ ОБЛАСТНАЯ ДЕТСКАЯ БОЛЬНИЦА"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</si>
  <si>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</si>
  <si>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</si>
  <si>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</si>
  <si>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</si>
  <si>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</si>
  <si>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</si>
  <si>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</si>
  <si>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</si>
  <si>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</si>
  <si>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</si>
  <si>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</si>
  <si>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</si>
  <si>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</si>
  <si>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</si>
  <si>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</si>
  <si>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</si>
  <si>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</si>
  <si>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ФГБУЗ "ЦЕНТРАЛЬНАЯ МСЧ №119 ФМБА"</t>
  </si>
  <si>
    <t>ФГБУЗ "12 КОНСУЛЬТАТИВНО-ДИАГНОСТИЧЕСКИЙ ЦЕНТР"МО РФ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</si>
  <si>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</si>
  <si>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</si>
  <si>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</si>
  <si>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</si>
  <si>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АО "НАЦИОНАЛЬНЫЙ МЕДИЦИНСКИЙ СЕРВИС"</t>
  </si>
  <si>
    <t>ООО "ИННОВАЦИОННЫЙ СОСУДИСТЫЙ ЦЕНТР"</t>
  </si>
  <si>
    <t>ГАУЗ МО "МОСКОВСКАЯ ОБЛАСТНАЯ СТОМАТОЛОГИЧЕСКАЯ ПОЛИКЛИНИКА"</t>
  </si>
  <si>
    <t>ГБУЗ Г. МОСКВЫ "ДЕТСКАЯ ГОРОДСКАЯ КЛИНИЧЕСКАЯ БОЛЬНИЦА ИМЕНИ Н. Ф. ФИЛАТОВА ДЕПАРТАМЕНТА ЗДРАВООХРАНЕНИЯ ГОРОДА МОСКВЫ"</t>
  </si>
  <si>
    <t>ФГБУ "ФЕДЕРАЛЬНЫЙ НАУЧНО-КЛИНИЧЕСКИЙ ЦЕНТР МЕДИЦИНСКОЙ РЕАБИЛИТАЦИИ И КУРОРТОЛОГИИ ФМБА"</t>
  </si>
  <si>
    <t>ООО "МЕД ЭКСПЕРТ"</t>
  </si>
  <si>
    <t>ООО ФИРМА "ГАЛЬМЕД"</t>
  </si>
  <si>
    <t>ООО "КЛИНИКА ОНКОИММУНОЛОГИИ И ЦИТОКИНОТЕРАПИИ"</t>
  </si>
  <si>
    <t>ООО "ВИТАМЕД"</t>
  </si>
  <si>
    <t>в том числе ПЭТ</t>
  </si>
  <si>
    <t>Распределение объемов оказания услуг экстракорпорального оплодотворения в условиях дневного стационара, утвержденные протоколом от 27.01.2022 № 128  (приложение 1) на 2021 год</t>
  </si>
  <si>
    <t>ООО "ПРИОР КЛИНИКА"</t>
  </si>
  <si>
    <t>ЭКО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</si>
  <si>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</si>
  <si>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</si>
  <si>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</si>
  <si>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</si>
  <si>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</si>
  <si>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</si>
  <si>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</si>
  <si>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</si>
  <si>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</si>
  <si>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</si>
  <si>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</si>
  <si>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"ЦТА и СМ на Минской"</t>
  </si>
  <si>
    <t>ООО "МЕДИЦИНСКИЙ ЦЕНТР ВРТ"</t>
  </si>
  <si>
    <t>ООО "МАК ЭКО"</t>
  </si>
  <si>
    <t>ООО "КЛИНИКА РЕПРОДУКТИВНОЙ МЕДИЦИНЫ "ЗДОРОВОЕ НАСЛЕДИЕ"</t>
  </si>
  <si>
    <t>ООО "МЕЖДУНАРОДНАЯ КЛИНИКА "СЕМЬЯ"</t>
  </si>
  <si>
    <t>Распределение объемов оказания услуг заместительной почечной терапии методом диализа в условиях дневного стационара, утвержденные протоколом от 27.01.2022 № 128  (приложение 1) на 2021 год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</si>
  <si>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</si>
  <si>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</si>
  <si>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</si>
  <si>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</si>
  <si>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</si>
  <si>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</si>
  <si>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</si>
  <si>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</si>
  <si>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</si>
  <si>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</si>
  <si>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"МЕДИЦИНСКИЙ ЦЕНТР ВЫСОКИХ ТЕХНОЛОГИЙ ПОЛИКЛИНИКА № 1"</t>
  </si>
  <si>
    <t>ООО "АНК ТРЕЙД"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</si>
  <si>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</si>
  <si>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</si>
  <si>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</si>
  <si>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 xml:space="preserve">ООО "Капитал МС"
</t>
  </si>
  <si>
    <t>Перитонеальный диализ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</si>
  <si>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27.01.2022 № 128  (приложение 1) на 2021 год</t>
  </si>
  <si>
    <t>Условия оказания (поликлиника -посещение)</t>
  </si>
  <si>
    <t>Амбулаторно-поликлиническая помощь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</si>
  <si>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</si>
  <si>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</si>
  <si>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</si>
  <si>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</si>
  <si>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</si>
  <si>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</si>
  <si>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</si>
  <si>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</si>
  <si>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</si>
  <si>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</si>
  <si>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</si>
  <si>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ООО "ДОМОДЕДОВО ПЭССЕНДЖЕР ТЕРМИНАЛ"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</si>
  <si>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</si>
  <si>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</si>
  <si>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</si>
  <si>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</si>
  <si>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</si>
  <si>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</si>
  <si>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"ТВОЕ ДЫХАНИЕ"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</si>
  <si>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</si>
  <si>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</si>
  <si>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</si>
  <si>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</si>
  <si>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</si>
  <si>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ООО "ХЕЛИКС-КОЛОМНА"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</si>
  <si>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</si>
  <si>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</si>
  <si>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</si>
  <si>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ООО "ЧЕСТНАЯ МЕДИЦИНА"</t>
  </si>
  <si>
    <t>ООО "МЕДЗДРАВ"</t>
  </si>
  <si>
    <t>ГБУЗ МО "ВИДНОВСКАЯ СТОМАТОЛОГИЧЕСКАЯ ПОЛИКЛИНИКА"</t>
  </si>
  <si>
    <t>ООО "ОРИС-ВИДНОЕ"</t>
  </si>
  <si>
    <t>ООО "ЦЕНТР-М"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</si>
  <si>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</si>
  <si>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</si>
  <si>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</si>
  <si>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</si>
  <si>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</si>
  <si>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</si>
  <si>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</si>
  <si>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ООО "СТОМАТОЛОГИЯ"</t>
  </si>
  <si>
    <t>ГБУЗ МО "НАРО-ФОМИНСКАЯ СТОМАТОЛОГИЧЕСКАЯ ПОЛИКЛИНИКА"</t>
  </si>
  <si>
    <t>ГБУЗ МО "ГОЛИЦЫНСКАЯ ПОЛИКЛИНИКА"</t>
  </si>
  <si>
    <t>ГБУЗ МО "ПОЛИКЛИНИКА ГОРОДСКОГО ОКРУГА ВЛАСИХА"</t>
  </si>
  <si>
    <t>ГБУ РЕСПУБЛИКИ САХА (ЯКУТИЯ) "САНАТОРИЙ "БЭС ЧАГДА"</t>
  </si>
  <si>
    <t>ГАУЗ МО "ОРЕХОВО-ЗУЕВСКАЯ РАЙОННАЯ СТОМАТОЛОГИЧЕСКАЯ ПОЛИКЛИНИКА"</t>
  </si>
  <si>
    <t>ООО "КУРАТОР"</t>
  </si>
  <si>
    <t>ООО "НОВАЯ МЕДИЦИНА ДЛЯ ВАС"</t>
  </si>
  <si>
    <t>ООО "МРТ-МСК"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</si>
  <si>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</si>
  <si>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</si>
  <si>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</si>
  <si>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</si>
  <si>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</si>
  <si>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ООО "ПОЛИКЛИНИКА №3"</t>
  </si>
  <si>
    <t>ООО "МЕДИЦИНСКИЙ ЦЕНТР МЕДПРЕСТИЖ"</t>
  </si>
  <si>
    <t>ГАУЗ МО "ПУШКИНСКАЯ ГОРОДСКАЯ СТОМАТОЛОГИЧЕСКАЯ ПОЛИКЛИНИКА"</t>
  </si>
  <si>
    <t>ООО "МЕДИЦИНСКИЙ ЦЕНТР НА ОКТЯБРЬСКОЙ"</t>
  </si>
  <si>
    <t>ООО "ДЕНТПРОФИ КИДС"</t>
  </si>
  <si>
    <t>ГАУЗ МО "СЕРГИЕВО-ПОСАДСКАЯ СТОМАТОЛОГИЧЕСКАЯ ПОЛИКЛИНИКА"</t>
  </si>
  <si>
    <t>ООО "ЮНИТЭЛ"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</si>
  <si>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</si>
  <si>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</si>
  <si>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</si>
  <si>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</si>
  <si>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</si>
  <si>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</si>
  <si>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</si>
  <si>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"МЕДАРТ"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</si>
  <si>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</si>
  <si>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</si>
  <si>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</si>
  <si>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</si>
  <si>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"МЕДИЦИНА ШКОЛЕ"</t>
  </si>
  <si>
    <t>ООО "КОМПРОМИСС"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</si>
  <si>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</si>
  <si>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</si>
  <si>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</si>
  <si>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</si>
  <si>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</si>
  <si>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</si>
  <si>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ФГБУЗ "НАЦИОНАЛЬНЫЙ МЕДИЦИНСКИЙ ИССЛЕДОВАТЕЛЬСКИЙ ЦЕНТР ГЛАЗНЫХ БОЛЕЗНЕЙ ИМЕНИ ГЕЛЬМГОЛЬЦА"МЗ РФ</t>
  </si>
  <si>
    <t>ФГБУЗ "НАЦИОНАЛЬНЫЙ МЕДИЦИНСКИЙ ИССЛЕДОВАТЕЛЬСКИЙ ЦЕНТР РЕАБИЛИТАЦИИ И КУРОРТОЛОГИИ"МЗ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</si>
  <si>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</si>
  <si>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</si>
  <si>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</si>
  <si>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ФГАУ «НАЦИОНАЛЬНЫЙ МЕДИЦИНСКИЙ ИССЛЕДОВАТЕЛЬСКИЙ ЦЕНТР «ЛЕЧЕБНО-РЕАБИЛИТАЦИОННЫЙ ЦЕНТР» МЗ РФ</t>
  </si>
  <si>
    <t>ФГБУЗ "ГОСУДАРСТВЕННЫЙ НАУЧНЫЙ ЦЕНТР ДЕРМАТОВЕНЕРОЛОГИИ И КОСМЕТОЛОГИИ"МЗ РФ</t>
  </si>
  <si>
    <t>ФГБУЗ ЦЕНТР РЕАБИЛИТАЦИИ (ДЛЯ ДЕТЕЙ С НАРУШЕНИЕМ СЛУХА) МЗ РФ</t>
  </si>
  <si>
    <t>ФГБУ "12 КОНСУЛЬТАТИВНО-ДИАГНОСТИЧЕСКИЙ ЦЕНТР"МО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</si>
  <si>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</si>
  <si>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</si>
  <si>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</si>
  <si>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</si>
  <si>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"М-ЛАЙН"</t>
  </si>
  <si>
    <t>ООО "ПБМК"</t>
  </si>
  <si>
    <t>ООО "КЛИНИКА НА МАРОСЕЙКЕ"</t>
  </si>
  <si>
    <t>ООО "БЕРКАНАМЕДИКА"</t>
  </si>
  <si>
    <t>ООО "НИАРМЕДИК ПЛЮС"</t>
  </si>
  <si>
    <t>ООО "ПРОЗРЕНИЕ+"</t>
  </si>
  <si>
    <t>ООО "АККАДО"</t>
  </si>
  <si>
    <t>ООО "ЦЕНТР СЕМЕЙНОЙ МЕДИЦИНЫ"</t>
  </si>
  <si>
    <t>ООО "ОНКОДИАГНОСТИКА"</t>
  </si>
  <si>
    <t>ФГБУЗ "НАУЧНО-ИССЛЕДОВАТЕЛЬСКИЙ ИНСТИТУТ ГЛАЗНЫХ БОЛЕЗНЕЙ"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</si>
  <si>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</si>
  <si>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ГБУЗ МО "МОСКОВСКИЙ ОБЛАСТНОЙ КЛИНИЧЕСКИЙ КОЖНО-ВЕНЕРОЛОГИЧЕСКИЙ ДИСПАНСЕР"</t>
  </si>
  <si>
    <t>Распределение объемов оказания медицинской помощи в амбулаторно-поликлинических условиях (УЕТ), утвержденные протоколом от 27.01.2022 № 128  (приложение 1) на 2021 год</t>
  </si>
  <si>
    <t>Распределение объемов оказания услуг в амбулаторно-поликлинических условиях (Компьютерная томография), утвержденные протоколом от 27.01.2022 № 128  (приложение 1) на 2021 год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</si>
  <si>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</si>
  <si>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</si>
  <si>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</si>
  <si>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"ВИП-МЕД"</t>
  </si>
  <si>
    <t>ООО "МРТ ДИАГНОСТИКА"</t>
  </si>
  <si>
    <t>АО "МЕДСИ-2"</t>
  </si>
  <si>
    <t>ГБУЗ МО "ПОДОЛЬСКАЯ ОБЛАСТНАЯ БОЛЬНИЦА"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</si>
  <si>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27.01.2022 № 128  (приложение 1) на 2021 год</t>
  </si>
  <si>
    <t>ООО "ДИОМАГ"</t>
  </si>
  <si>
    <t>ООО "ДИОМАГ-Р"</t>
  </si>
  <si>
    <t>ООО "МИРАМЕДИКПЛЮС"</t>
  </si>
  <si>
    <t>ООО "МЕДИЦИНСКИЙ ЦЕНТР ТОМОГРАФИЯ ДОМОДЕДОВО"</t>
  </si>
  <si>
    <t>ООО "МЕДИСКАН"</t>
  </si>
  <si>
    <t>ООО "МЕДИЦИНСКИЙ ЦЕНТР-ТОМОГРАФИЯ ПЛЮС"</t>
  </si>
  <si>
    <t>ООО "СФЕРА-СМ"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</si>
  <si>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</si>
  <si>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</si>
  <si>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</si>
  <si>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</si>
  <si>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</si>
  <si>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</si>
  <si>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</si>
  <si>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</si>
  <si>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</si>
  <si>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</si>
  <si>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</si>
  <si>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</si>
  <si>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"НЕВА"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</si>
  <si>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27.01.2022 № 128  (приложение 1) на 2021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</si>
  <si>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27.01.2022 № 128  (приложение 1) на 2021 год</t>
  </si>
  <si>
    <t>509901</t>
  </si>
  <si>
    <t>990101</t>
  </si>
  <si>
    <t>ГБУЗ МО "МОНИКИ ИМ. М.Ф. ВЛАДИМИРСКОГО"</t>
  </si>
  <si>
    <t>ГБУЗ МО "НИКИ ДЕТСТВА МЗМО"</t>
  </si>
  <si>
    <t>Распределение объемов оказания услуг в амбулаторно-поликлинических условиях (Скрининг онкологических заболеваний), утвержденные протоколом  от 27.01.2022 № 128  (приложение 1) на 2021 год</t>
  </si>
  <si>
    <t>МЕДИЦИНСКОЕ ЧАСТНОЕ УЧРЕЖДЕНИЕ ЖЕНСКОГО ЗДОРОВЬЯ "БЕЛАЯ РОЗА"</t>
  </si>
  <si>
    <t>Распределение объемов оказания услуг в амбулаторно-поликлинических условиях (Пренатальная диагностика), утвержденные протоколом от 27.01.2022 № 128  (приложение 1) на 2021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</si>
  <si>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27.01.2022 № 128  (приложение 1) на 2021 год</t>
  </si>
  <si>
    <t>ГБУЗ МО "ВОСКРЕСЕНСКАЯ ПЕРВАЯ РАЙОННАЯ БОЛЬНИЦА"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</si>
  <si>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27.01.2022 № 128  (приложение 1) на 2021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</si>
  <si>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27.01.2022 № 128  (приложение 1) на 2021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</si>
  <si>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27.01.2022 № 128  (приложение 1) на 2021 год</t>
  </si>
  <si>
    <t>Распределение объемов оказания скорой медицинской помощи, утвержденные протоколом от 27.01.2022 № 128  (приложение 1) на 2021 год</t>
  </si>
  <si>
    <t>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</si>
  <si>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</si>
  <si>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</si>
  <si>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ФИЛИАЛ ФГБУЗ ЦМСЧ № 119 ФМБА РОССИИ - МСЧ № 2 (ЗАТО ЗВЕЗДНЫЙ ГОРОДОК)</t>
  </si>
  <si>
    <t>Распределение объемов оказания медицинской помощи в амбулаторно-поликлинических условиях  (Диспансеризация взрослых 1 этап), 
утвержденные протоколом от 27.01.2022 № 128  (приложение 1) на 2021 год</t>
  </si>
  <si>
    <t>Всего</t>
  </si>
  <si>
    <t>ООО «Капитал МС"</t>
  </si>
  <si>
    <t>100301</t>
  </si>
  <si>
    <t>160201</t>
  </si>
  <si>
    <t>550501</t>
  </si>
  <si>
    <t>332201</t>
  </si>
  <si>
    <t>010101</t>
  </si>
  <si>
    <t>020101</t>
  </si>
  <si>
    <t>030101</t>
  </si>
  <si>
    <t>030201</t>
  </si>
  <si>
    <t>041601</t>
  </si>
  <si>
    <t>050101</t>
  </si>
  <si>
    <t>060101</t>
  </si>
  <si>
    <t>070101</t>
  </si>
  <si>
    <t>080101</t>
  </si>
  <si>
    <t>100101</t>
  </si>
  <si>
    <t>110101</t>
  </si>
  <si>
    <t>130101</t>
  </si>
  <si>
    <t>141101</t>
  </si>
  <si>
    <t>150101</t>
  </si>
  <si>
    <t>ГБУЗ МО "КОРОЛЕВСКАЯ ГОРОДСКАЯ БОЛЬНИЦА"</t>
  </si>
  <si>
    <t>160101</t>
  </si>
  <si>
    <t>170101</t>
  </si>
  <si>
    <t>190101</t>
  </si>
  <si>
    <t>200301</t>
  </si>
  <si>
    <t>200401</t>
  </si>
  <si>
    <t>210101</t>
  </si>
  <si>
    <t>220101</t>
  </si>
  <si>
    <t>230101</t>
  </si>
  <si>
    <t>240101</t>
  </si>
  <si>
    <t>250101</t>
  </si>
  <si>
    <t>263001</t>
  </si>
  <si>
    <t>270101</t>
  </si>
  <si>
    <t>280101</t>
  </si>
  <si>
    <t>291601</t>
  </si>
  <si>
    <t>300101</t>
  </si>
  <si>
    <t>313301</t>
  </si>
  <si>
    <t>320101</t>
  </si>
  <si>
    <t>ГБУЗ МО "ОЗЕРСКАЯ ЦЕНТРАЛЬНАЯ РАЙОННАЯ БОЛЬНИЦА"</t>
  </si>
  <si>
    <t>330101</t>
  </si>
  <si>
    <t>ГБУЗ Московской области "ДРЕЗНЕНСКАЯ ГОРОДСКАЯ БОЛЬНИЦА"</t>
  </si>
  <si>
    <t>330201</t>
  </si>
  <si>
    <t>330301</t>
  </si>
  <si>
    <t>330401</t>
  </si>
  <si>
    <t>330501</t>
  </si>
  <si>
    <t>330901</t>
  </si>
  <si>
    <t>331201</t>
  </si>
  <si>
    <t>332901</t>
  </si>
  <si>
    <t>340101</t>
  </si>
  <si>
    <t>363001</t>
  </si>
  <si>
    <t>370101</t>
  </si>
  <si>
    <t>381401</t>
  </si>
  <si>
    <t>390101</t>
  </si>
  <si>
    <t>400601</t>
  </si>
  <si>
    <t>410101</t>
  </si>
  <si>
    <t>420101</t>
  </si>
  <si>
    <t>440801</t>
  </si>
  <si>
    <t>440101</t>
  </si>
  <si>
    <t>440501</t>
  </si>
  <si>
    <t>440701</t>
  </si>
  <si>
    <t>450701</t>
  </si>
  <si>
    <t>461501</t>
  </si>
  <si>
    <t>470101</t>
  </si>
  <si>
    <t>490101</t>
  </si>
  <si>
    <t>500101</t>
  </si>
  <si>
    <t>510112</t>
  </si>
  <si>
    <t>521301</t>
  </si>
  <si>
    <t>530101</t>
  </si>
  <si>
    <t>542901</t>
  </si>
  <si>
    <t>550101</t>
  </si>
  <si>
    <t>580201</t>
  </si>
  <si>
    <t>600101</t>
  </si>
  <si>
    <t>260301</t>
  </si>
  <si>
    <t>332801</t>
  </si>
  <si>
    <t>340201</t>
  </si>
  <si>
    <t>261501</t>
  </si>
  <si>
    <t>070301</t>
  </si>
  <si>
    <t>ФБУЗ "МСЧ № 9" ФМБА</t>
  </si>
  <si>
    <t>100201</t>
  </si>
  <si>
    <t>410601</t>
  </si>
  <si>
    <t>430101</t>
  </si>
  <si>
    <t>440201</t>
  </si>
  <si>
    <t>ФГБУЗ "МСЧ № 8 ФМБА"</t>
  </si>
  <si>
    <t>550201</t>
  </si>
  <si>
    <t>560101</t>
  </si>
  <si>
    <t>ФГБУЗ "МСЧ № 154 ФМБА"</t>
  </si>
  <si>
    <t>600202</t>
  </si>
  <si>
    <t>610101</t>
  </si>
  <si>
    <t>300301</t>
  </si>
  <si>
    <t>880705</t>
  </si>
  <si>
    <t>ФГБУЗ "ЦЕНТРАЛЬНАЯ МСЧ № 119 ФМБА"</t>
  </si>
  <si>
    <t>310401</t>
  </si>
  <si>
    <t>ФГБУЗ "ФЕДЕРАЛЬНЫЙ НАУЧНО-КЛИНИЧЕСКИЙ ЦЕНТР ФИЗИКО-ХИМИЧЕСКОЙ МЕДИЦИНЫ ФМБА"</t>
  </si>
  <si>
    <t>910201</t>
  </si>
  <si>
    <t>ФГБУЗ "3 ЦЕНТРАЛЬНЫЙ ВОЕННЫЙ КЛИНИЧЕСКИЙ ГОСПИТАЛЬ ИМЕНИ А.А. ВИШНЕВСКОГО" МО РФ</t>
  </si>
  <si>
    <t>Распределение объемов оказания медицинской помощи в амбулаторно-поликлинических условиях  (Профилактические осмотры несовершеннолетних), 
утвержденные протоколом от 27.01.2022 № 128  (приложение 1) на 2021 год</t>
  </si>
  <si>
    <t>262101</t>
  </si>
  <si>
    <t>360201</t>
  </si>
  <si>
    <t>580301</t>
  </si>
  <si>
    <t>Распределение объемов оказания медицинской помощи в амбулаторно-поликлинических условиях  (Профилактические осмотры взрослые), 
утвержденные протоколом от 27.01.2022 № 128  (приложение 1) на 2021 год</t>
  </si>
  <si>
    <t>Распределение объемов оказания медицинской помощи в амбулаторно-поликлинических условиях не входящей в подушевое финансирование 
(Углубленная диспансеризация), утвержденные протоколом от 27.01.2022 № 128  (приложение 1) на 2021 год</t>
  </si>
  <si>
    <t>Распределение объемов оказания медицинской помощи в амбулаторно-поликлинических условиях  (Диспансеризация детей-сирот), 
утвержденные протоколом от 27.01.2022 № 128  (приложение 1) на 2021 год</t>
  </si>
  <si>
    <t>Распределение объемов оказания медицинской помощи в амбулаторно-поликлинических условиях входящей в подушевое финансирование (Агрегированные посещения), утвержденные протоколом от 27.01.2022 № 128  (приложение 1)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</si>
</sst>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\ _₽"/>
    <numFmt numFmtId="166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0"/>
      <color indexed="8"/>
      <name val="Arial"/>
      <family val="2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8" fillId="0" borderId="0"/>
  </cellStyleXfs>
  <cellXfs count="429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vertical="center"/>
    </xf>
    <xf numFmtId="3" fontId="4" fillId="0" borderId="0" xfId="1" applyNumberFormat="1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0" applyFont="1"/>
    <xf numFmtId="0" fontId="6" fillId="0" borderId="0" xfId="0" applyFont="1" applyFill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3" fontId="5" fillId="0" borderId="0" xfId="1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/>
    <xf numFmtId="3" fontId="7" fillId="3" borderId="15" xfId="3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 wrapText="1" shrinkToFit="1"/>
    </xf>
    <xf numFmtId="3" fontId="10" fillId="4" borderId="10" xfId="0" applyNumberFormat="1" applyFont="1" applyFill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 wrapText="1" shrinkToFi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right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vertical="center" wrapText="1"/>
    </xf>
    <xf numFmtId="0" fontId="9" fillId="5" borderId="20" xfId="0" applyFont="1" applyFill="1" applyBorder="1" applyAlignment="1">
      <alignment vertical="center" wrapText="1"/>
    </xf>
    <xf numFmtId="3" fontId="10" fillId="5" borderId="4" xfId="0" applyNumberFormat="1" applyFont="1" applyFill="1" applyBorder="1" applyAlignment="1">
      <alignment vertical="center" wrapText="1"/>
    </xf>
    <xf numFmtId="3" fontId="10" fillId="5" borderId="5" xfId="0" applyNumberFormat="1" applyFont="1" applyFill="1" applyBorder="1" applyAlignment="1">
      <alignment vertical="center" wrapText="1"/>
    </xf>
    <xf numFmtId="0" fontId="9" fillId="5" borderId="21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vertical="center" wrapText="1"/>
    </xf>
    <xf numFmtId="0" fontId="9" fillId="5" borderId="23" xfId="0" applyFont="1" applyFill="1" applyBorder="1" applyAlignment="1">
      <alignment vertical="center" wrapText="1"/>
    </xf>
    <xf numFmtId="3" fontId="10" fillId="5" borderId="21" xfId="0" applyNumberFormat="1" applyFont="1" applyFill="1" applyBorder="1" applyAlignment="1">
      <alignment vertical="center" wrapText="1"/>
    </xf>
    <xf numFmtId="3" fontId="10" fillId="5" borderId="22" xfId="0" applyNumberFormat="1" applyFont="1" applyFill="1" applyBorder="1" applyAlignment="1">
      <alignment vertical="center" wrapText="1"/>
    </xf>
    <xf numFmtId="0" fontId="11" fillId="0" borderId="0" xfId="0" applyFont="1"/>
    <xf numFmtId="0" fontId="2" fillId="0" borderId="0" xfId="4" applyFont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left" vertical="center" wrapText="1"/>
    </xf>
    <xf numFmtId="1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7" fillId="3" borderId="22" xfId="3" applyNumberFormat="1" applyFont="1" applyFill="1" applyBorder="1" applyAlignment="1">
      <alignment horizontal="center" vertical="center" wrapText="1"/>
    </xf>
    <xf numFmtId="1" fontId="5" fillId="0" borderId="17" xfId="0" applyNumberFormat="1" applyFont="1" applyFill="1" applyBorder="1" applyAlignment="1">
      <alignment horizontal="center" vertical="center"/>
    </xf>
    <xf numFmtId="0" fontId="5" fillId="0" borderId="17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3" fontId="10" fillId="3" borderId="17" xfId="0" applyNumberFormat="1" applyFont="1" applyFill="1" applyBorder="1" applyAlignment="1">
      <alignment wrapText="1" shrinkToFit="1"/>
    </xf>
    <xf numFmtId="3" fontId="4" fillId="0" borderId="17" xfId="0" applyNumberFormat="1" applyFont="1" applyBorder="1" applyAlignment="1">
      <alignment wrapText="1" shrinkToFit="1"/>
    </xf>
    <xf numFmtId="0" fontId="5" fillId="0" borderId="0" xfId="0" applyFont="1" applyAlignment="1">
      <alignment wrapText="1" shrinkToFit="1"/>
    </xf>
    <xf numFmtId="1" fontId="5" fillId="0" borderId="10" xfId="0" applyNumberFormat="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vertical="center" wrapText="1"/>
    </xf>
    <xf numFmtId="3" fontId="10" fillId="5" borderId="5" xfId="0" applyNumberFormat="1" applyFont="1" applyFill="1" applyBorder="1" applyAlignment="1">
      <alignment horizontal="right" vertical="center"/>
    </xf>
    <xf numFmtId="3" fontId="10" fillId="5" borderId="22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/>
    </xf>
    <xf numFmtId="0" fontId="5" fillId="0" borderId="17" xfId="0" applyFont="1" applyFill="1" applyBorder="1" applyAlignment="1">
      <alignment horizontal="left" vertical="center" wrapText="1"/>
    </xf>
    <xf numFmtId="3" fontId="10" fillId="4" borderId="10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left" vertical="center" wrapText="1"/>
    </xf>
    <xf numFmtId="1" fontId="5" fillId="0" borderId="15" xfId="0" applyNumberFormat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vertical="center" wrapText="1"/>
    </xf>
    <xf numFmtId="1" fontId="3" fillId="0" borderId="16" xfId="3" applyNumberFormat="1" applyFont="1" applyFill="1" applyBorder="1" applyAlignment="1">
      <alignment horizontal="center" vertical="center" wrapText="1"/>
    </xf>
    <xf numFmtId="0" fontId="3" fillId="0" borderId="17" xfId="5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3" fontId="10" fillId="5" borderId="5" xfId="0" applyNumberFormat="1" applyFont="1" applyFill="1" applyBorder="1"/>
    <xf numFmtId="0" fontId="9" fillId="5" borderId="9" xfId="0" applyFont="1" applyFill="1" applyBorder="1" applyAlignment="1">
      <alignment vertical="center" wrapText="1"/>
    </xf>
    <xf numFmtId="3" fontId="10" fillId="5" borderId="10" xfId="0" applyNumberFormat="1" applyFont="1" applyFill="1" applyBorder="1" applyAlignment="1">
      <alignment horizontal="right" vertical="center"/>
    </xf>
    <xf numFmtId="0" fontId="9" fillId="5" borderId="2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6" applyFont="1" applyAlignment="1">
      <alignment horizontal="center" vertical="center"/>
    </xf>
    <xf numFmtId="49" fontId="5" fillId="0" borderId="0" xfId="6" applyNumberFormat="1" applyFont="1" applyAlignment="1">
      <alignment horizontal="center" vertical="center"/>
    </xf>
    <xf numFmtId="0" fontId="5" fillId="0" borderId="0" xfId="6" applyFont="1" applyAlignment="1">
      <alignment horizontal="left" vertical="center" wrapText="1"/>
    </xf>
    <xf numFmtId="0" fontId="5" fillId="0" borderId="0" xfId="6" applyFont="1" applyAlignment="1">
      <alignment horizontal="center" vertical="center" wrapText="1"/>
    </xf>
    <xf numFmtId="3" fontId="4" fillId="0" borderId="0" xfId="6" applyNumberFormat="1" applyFont="1" applyAlignment="1">
      <alignment vertical="center" wrapText="1"/>
    </xf>
    <xf numFmtId="0" fontId="5" fillId="0" borderId="0" xfId="6" applyFont="1"/>
    <xf numFmtId="0" fontId="5" fillId="0" borderId="0" xfId="6" applyFont="1" applyAlignment="1">
      <alignment vertical="center"/>
    </xf>
    <xf numFmtId="3" fontId="5" fillId="0" borderId="0" xfId="6" applyNumberFormat="1" applyFont="1" applyAlignment="1">
      <alignment horizontal="center" vertical="center"/>
    </xf>
    <xf numFmtId="3" fontId="4" fillId="0" borderId="0" xfId="6" applyNumberFormat="1" applyFont="1" applyAlignment="1">
      <alignment vertical="center"/>
    </xf>
    <xf numFmtId="0" fontId="9" fillId="0" borderId="0" xfId="6" applyFont="1" applyAlignment="1">
      <alignment vertical="center"/>
    </xf>
    <xf numFmtId="3" fontId="7" fillId="3" borderId="22" xfId="7" applyNumberFormat="1" applyFont="1" applyFill="1" applyBorder="1" applyAlignment="1">
      <alignment horizontal="center" vertical="center" wrapText="1"/>
    </xf>
    <xf numFmtId="0" fontId="9" fillId="0" borderId="0" xfId="6" applyFont="1"/>
    <xf numFmtId="0" fontId="5" fillId="0" borderId="17" xfId="6" applyFont="1" applyBorder="1" applyAlignment="1">
      <alignment horizontal="center" vertical="center" wrapText="1"/>
    </xf>
    <xf numFmtId="0" fontId="5" fillId="0" borderId="18" xfId="6" applyFont="1" applyBorder="1" applyAlignment="1">
      <alignment horizontal="center" vertical="center" wrapText="1"/>
    </xf>
    <xf numFmtId="3" fontId="10" fillId="4" borderId="16" xfId="6" applyNumberFormat="1" applyFont="1" applyFill="1" applyBorder="1" applyAlignment="1">
      <alignment vertical="center"/>
    </xf>
    <xf numFmtId="3" fontId="4" fillId="0" borderId="17" xfId="6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6" applyFont="1" applyBorder="1" applyAlignment="1">
      <alignment horizontal="center" vertical="center" wrapText="1"/>
    </xf>
    <xf numFmtId="0" fontId="5" fillId="0" borderId="19" xfId="6" applyFont="1" applyBorder="1" applyAlignment="1">
      <alignment horizontal="center" vertical="center" wrapText="1"/>
    </xf>
    <xf numFmtId="49" fontId="3" fillId="0" borderId="10" xfId="8" applyNumberFormat="1" applyFont="1" applyFill="1" applyBorder="1" applyAlignment="1">
      <alignment horizontal="center" vertical="center" wrapText="1"/>
    </xf>
    <xf numFmtId="0" fontId="3" fillId="0" borderId="10" xfId="8" applyFont="1" applyFill="1" applyBorder="1" applyAlignment="1">
      <alignment horizontal="left" vertical="center" wrapText="1"/>
    </xf>
    <xf numFmtId="0" fontId="9" fillId="5" borderId="35" xfId="6" applyFont="1" applyFill="1" applyBorder="1" applyAlignment="1">
      <alignment horizontal="center" vertical="center"/>
    </xf>
    <xf numFmtId="0" fontId="9" fillId="5" borderId="36" xfId="6" applyFont="1" applyFill="1" applyBorder="1" applyAlignment="1">
      <alignment horizontal="center" vertical="center"/>
    </xf>
    <xf numFmtId="49" fontId="9" fillId="5" borderId="36" xfId="6" applyNumberFormat="1" applyFont="1" applyFill="1" applyBorder="1" applyAlignment="1">
      <alignment horizontal="center" vertical="center"/>
    </xf>
    <xf numFmtId="0" fontId="9" fillId="5" borderId="36" xfId="6" applyFont="1" applyFill="1" applyBorder="1" applyAlignment="1">
      <alignment horizontal="center" vertical="center" wrapText="1"/>
    </xf>
    <xf numFmtId="0" fontId="9" fillId="5" borderId="37" xfId="6" applyFont="1" applyFill="1" applyBorder="1" applyAlignment="1">
      <alignment horizontal="center" vertical="center" wrapText="1"/>
    </xf>
    <xf numFmtId="3" fontId="10" fillId="5" borderId="36" xfId="6" applyNumberFormat="1" applyFont="1" applyFill="1" applyBorder="1" applyAlignment="1">
      <alignment vertical="center" wrapText="1"/>
    </xf>
    <xf numFmtId="3" fontId="13" fillId="0" borderId="0" xfId="6" applyNumberFormat="1" applyFont="1" applyAlignment="1">
      <alignment vertical="center" wrapText="1"/>
    </xf>
    <xf numFmtId="0" fontId="2" fillId="0" borderId="0" xfId="4" applyFont="1" applyAlignment="1">
      <alignment vertical="center"/>
    </xf>
    <xf numFmtId="0" fontId="3" fillId="0" borderId="0" xfId="6" applyFont="1" applyFill="1"/>
    <xf numFmtId="49" fontId="3" fillId="0" borderId="0" xfId="6" applyNumberFormat="1" applyFont="1" applyFill="1" applyAlignment="1">
      <alignment horizontal="center" vertical="center"/>
    </xf>
    <xf numFmtId="0" fontId="3" fillId="0" borderId="0" xfId="6" applyFont="1" applyFill="1" applyAlignment="1">
      <alignment horizontal="center"/>
    </xf>
    <xf numFmtId="0" fontId="5" fillId="0" borderId="0" xfId="6" applyFont="1" applyAlignment="1">
      <alignment vertical="center" wrapText="1"/>
    </xf>
    <xf numFmtId="3" fontId="5" fillId="0" borderId="0" xfId="6" applyNumberFormat="1" applyFont="1" applyAlignment="1">
      <alignment horizontal="center"/>
    </xf>
    <xf numFmtId="3" fontId="5" fillId="0" borderId="0" xfId="6" applyNumberFormat="1" applyFont="1"/>
    <xf numFmtId="1" fontId="3" fillId="0" borderId="0" xfId="6" applyNumberFormat="1" applyFont="1" applyFill="1"/>
    <xf numFmtId="0" fontId="7" fillId="0" borderId="0" xfId="6" applyFont="1" applyFill="1" applyAlignment="1">
      <alignment horizontal="center" vertical="center"/>
    </xf>
    <xf numFmtId="0" fontId="3" fillId="0" borderId="17" xfId="8" applyNumberFormat="1" applyFont="1" applyFill="1" applyBorder="1" applyAlignment="1">
      <alignment horizontal="center" vertical="center" wrapText="1"/>
    </xf>
    <xf numFmtId="0" fontId="3" fillId="0" borderId="17" xfId="8" applyFont="1" applyFill="1" applyBorder="1" applyAlignment="1">
      <alignment horizontal="left" vertical="center" wrapText="1"/>
    </xf>
    <xf numFmtId="0" fontId="3" fillId="0" borderId="38" xfId="8" applyFont="1" applyFill="1" applyBorder="1" applyAlignment="1">
      <alignment horizontal="left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3" applyNumberFormat="1" applyFont="1" applyFill="1" applyBorder="1" applyAlignment="1">
      <alignment horizontal="center" vertical="center" wrapText="1"/>
    </xf>
    <xf numFmtId="0" fontId="7" fillId="5" borderId="36" xfId="6" applyFont="1" applyFill="1" applyBorder="1" applyAlignment="1">
      <alignment horizontal="center" vertical="center" wrapText="1"/>
    </xf>
    <xf numFmtId="3" fontId="10" fillId="5" borderId="36" xfId="6" applyNumberFormat="1" applyFont="1" applyFill="1" applyBorder="1" applyAlignment="1">
      <alignment vertical="center"/>
    </xf>
    <xf numFmtId="1" fontId="7" fillId="0" borderId="0" xfId="6" applyNumberFormat="1" applyFont="1" applyFill="1" applyBorder="1" applyAlignment="1">
      <alignment vertical="center"/>
    </xf>
    <xf numFmtId="0" fontId="7" fillId="0" borderId="0" xfId="6" applyFont="1" applyFill="1" applyBorder="1" applyAlignment="1">
      <alignment vertical="center"/>
    </xf>
    <xf numFmtId="49" fontId="7" fillId="0" borderId="0" xfId="6" applyNumberFormat="1" applyFont="1" applyFill="1" applyBorder="1" applyAlignment="1">
      <alignment horizontal="center" vertical="center"/>
    </xf>
    <xf numFmtId="0" fontId="7" fillId="0" borderId="0" xfId="6" applyFont="1" applyFill="1" applyBorder="1" applyAlignment="1">
      <alignment vertical="center" wrapText="1"/>
    </xf>
    <xf numFmtId="0" fontId="7" fillId="0" borderId="0" xfId="6" applyFont="1" applyFill="1" applyBorder="1" applyAlignment="1">
      <alignment horizontal="center" vertical="center" wrapText="1"/>
    </xf>
    <xf numFmtId="0" fontId="7" fillId="0" borderId="0" xfId="7" applyFont="1" applyFill="1" applyBorder="1" applyAlignment="1">
      <alignment vertical="center" wrapText="1"/>
    </xf>
    <xf numFmtId="0" fontId="9" fillId="5" borderId="35" xfId="6" applyFont="1" applyFill="1" applyBorder="1" applyAlignment="1">
      <alignment horizontal="right" vertical="center"/>
    </xf>
    <xf numFmtId="0" fontId="9" fillId="5" borderId="36" xfId="6" applyFont="1" applyFill="1" applyBorder="1" applyAlignment="1">
      <alignment horizontal="right" vertical="center"/>
    </xf>
    <xf numFmtId="49" fontId="9" fillId="5" borderId="36" xfId="6" applyNumberFormat="1" applyFont="1" applyFill="1" applyBorder="1" applyAlignment="1">
      <alignment horizontal="right" vertical="center"/>
    </xf>
    <xf numFmtId="0" fontId="9" fillId="5" borderId="36" xfId="6" applyFont="1" applyFill="1" applyBorder="1" applyAlignment="1">
      <alignment horizontal="right" vertical="center" wrapText="1"/>
    </xf>
    <xf numFmtId="3" fontId="10" fillId="5" borderId="36" xfId="6" applyNumberFormat="1" applyFont="1" applyFill="1" applyBorder="1" applyAlignment="1">
      <alignment horizontal="right" vertical="center"/>
    </xf>
    <xf numFmtId="0" fontId="7" fillId="0" borderId="0" xfId="6" applyFont="1" applyFill="1"/>
    <xf numFmtId="0" fontId="12" fillId="0" borderId="0" xfId="6"/>
    <xf numFmtId="0" fontId="5" fillId="0" borderId="0" xfId="6" applyFont="1" applyAlignment="1">
      <alignment horizontal="center"/>
    </xf>
    <xf numFmtId="0" fontId="3" fillId="0" borderId="0" xfId="6" applyFont="1" applyFill="1" applyAlignment="1">
      <alignment horizontal="center" vertical="center"/>
    </xf>
    <xf numFmtId="0" fontId="3" fillId="0" borderId="0" xfId="6" applyFont="1" applyFill="1" applyAlignment="1">
      <alignment horizontal="left"/>
    </xf>
    <xf numFmtId="3" fontId="7" fillId="3" borderId="17" xfId="7" applyNumberFormat="1" applyFont="1" applyFill="1" applyBorder="1" applyAlignment="1">
      <alignment horizontal="center" vertical="center" wrapText="1"/>
    </xf>
    <xf numFmtId="0" fontId="3" fillId="0" borderId="17" xfId="5" applyNumberFormat="1" applyFont="1" applyFill="1" applyBorder="1" applyAlignment="1">
      <alignment horizontal="center" vertical="center" wrapText="1"/>
    </xf>
    <xf numFmtId="0" fontId="3" fillId="0" borderId="17" xfId="5" applyFont="1" applyFill="1" applyBorder="1" applyAlignment="1">
      <alignment horizontal="left" vertical="center" wrapText="1"/>
    </xf>
    <xf numFmtId="0" fontId="3" fillId="0" borderId="38" xfId="5" applyFont="1" applyFill="1" applyBorder="1" applyAlignment="1">
      <alignment vertical="center" wrapText="1"/>
    </xf>
    <xf numFmtId="3" fontId="14" fillId="4" borderId="17" xfId="6" applyNumberFormat="1" applyFont="1" applyFill="1" applyBorder="1" applyAlignment="1">
      <alignment horizontal="right" vertical="center"/>
    </xf>
    <xf numFmtId="3" fontId="15" fillId="0" borderId="17" xfId="6" applyNumberFormat="1" applyFont="1" applyBorder="1" applyAlignment="1">
      <alignment horizontal="right" vertical="center"/>
    </xf>
    <xf numFmtId="0" fontId="3" fillId="0" borderId="10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left" vertical="center" wrapText="1"/>
    </xf>
    <xf numFmtId="0" fontId="3" fillId="0" borderId="42" xfId="5" applyFont="1" applyFill="1" applyBorder="1" applyAlignment="1">
      <alignment vertical="center" wrapText="1"/>
    </xf>
    <xf numFmtId="0" fontId="3" fillId="0" borderId="10" xfId="5" applyNumberFormat="1" applyFont="1" applyFill="1" applyBorder="1" applyAlignment="1">
      <alignment horizontal="center" vertical="center" wrapText="1"/>
    </xf>
    <xf numFmtId="0" fontId="7" fillId="5" borderId="35" xfId="6" applyFont="1" applyFill="1" applyBorder="1" applyAlignment="1">
      <alignment horizontal="center"/>
    </xf>
    <xf numFmtId="0" fontId="7" fillId="5" borderId="36" xfId="5" applyFont="1" applyFill="1" applyBorder="1" applyAlignment="1">
      <alignment horizontal="center" wrapText="1"/>
    </xf>
    <xf numFmtId="0" fontId="7" fillId="5" borderId="43" xfId="5" applyFont="1" applyFill="1" applyBorder="1" applyAlignment="1">
      <alignment wrapText="1"/>
    </xf>
    <xf numFmtId="3" fontId="14" fillId="5" borderId="36" xfId="10" applyNumberFormat="1" applyFont="1" applyFill="1" applyBorder="1" applyAlignment="1">
      <alignment horizontal="center" vertical="center" wrapText="1"/>
    </xf>
    <xf numFmtId="0" fontId="2" fillId="0" borderId="0" xfId="4" applyFont="1" applyFill="1" applyAlignment="1">
      <alignment vertical="center"/>
    </xf>
    <xf numFmtId="0" fontId="3" fillId="0" borderId="0" xfId="6" applyFont="1" applyFill="1" applyAlignment="1">
      <alignment horizontal="left" vertical="center"/>
    </xf>
    <xf numFmtId="0" fontId="3" fillId="0" borderId="0" xfId="6" applyFont="1" applyFill="1" applyAlignment="1">
      <alignment vertical="center"/>
    </xf>
    <xf numFmtId="0" fontId="12" fillId="0" borderId="0" xfId="6" applyAlignment="1">
      <alignment vertical="center"/>
    </xf>
    <xf numFmtId="3" fontId="5" fillId="0" borderId="0" xfId="6" applyNumberFormat="1" applyFont="1" applyAlignment="1">
      <alignment vertical="center"/>
    </xf>
    <xf numFmtId="3" fontId="14" fillId="6" borderId="17" xfId="10" applyNumberFormat="1" applyFont="1" applyFill="1" applyBorder="1" applyAlignment="1">
      <alignment vertical="center" wrapText="1"/>
    </xf>
    <xf numFmtId="3" fontId="15" fillId="0" borderId="17" xfId="10" applyNumberFormat="1" applyFont="1" applyBorder="1" applyAlignment="1">
      <alignment vertical="center" wrapText="1"/>
    </xf>
    <xf numFmtId="0" fontId="7" fillId="5" borderId="35" xfId="6" applyFont="1" applyFill="1" applyBorder="1" applyAlignment="1">
      <alignment horizontal="center" vertical="center"/>
    </xf>
    <xf numFmtId="0" fontId="7" fillId="5" borderId="36" xfId="5" applyFont="1" applyFill="1" applyBorder="1" applyAlignment="1">
      <alignment horizontal="center" vertical="center" wrapText="1"/>
    </xf>
    <xf numFmtId="0" fontId="7" fillId="5" borderId="36" xfId="5" applyFont="1" applyFill="1" applyBorder="1" applyAlignment="1">
      <alignment vertical="center" wrapText="1"/>
    </xf>
    <xf numFmtId="0" fontId="12" fillId="0" borderId="0" xfId="6" applyAlignment="1">
      <alignment horizontal="center"/>
    </xf>
    <xf numFmtId="3" fontId="12" fillId="0" borderId="0" xfId="6" applyNumberFormat="1"/>
    <xf numFmtId="0" fontId="3" fillId="0" borderId="0" xfId="6" applyFont="1" applyFill="1" applyAlignment="1">
      <alignment horizontal="left" vertical="center" wrapText="1"/>
    </xf>
    <xf numFmtId="0" fontId="3" fillId="0" borderId="10" xfId="6" applyFont="1" applyFill="1" applyBorder="1" applyAlignment="1" applyProtection="1">
      <alignment horizontal="left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/>
    </xf>
    <xf numFmtId="0" fontId="7" fillId="5" borderId="12" xfId="5" applyFont="1" applyFill="1" applyBorder="1" applyAlignment="1">
      <alignment horizontal="center" vertical="center" wrapText="1"/>
    </xf>
    <xf numFmtId="3" fontId="14" fillId="6" borderId="17" xfId="10" applyNumberFormat="1" applyFont="1" applyFill="1" applyBorder="1" applyAlignment="1">
      <alignment horizontal="right" vertical="center" wrapText="1"/>
    </xf>
    <xf numFmtId="3" fontId="15" fillId="0" borderId="17" xfId="10" applyNumberFormat="1" applyFont="1" applyBorder="1" applyAlignment="1">
      <alignment horizontal="right" vertical="center" wrapText="1"/>
    </xf>
    <xf numFmtId="0" fontId="7" fillId="5" borderId="35" xfId="6" applyFont="1" applyFill="1" applyBorder="1" applyAlignment="1">
      <alignment vertical="center"/>
    </xf>
    <xf numFmtId="0" fontId="7" fillId="5" borderId="36" xfId="6" applyFont="1" applyFill="1" applyBorder="1" applyAlignment="1">
      <alignment vertical="center"/>
    </xf>
    <xf numFmtId="49" fontId="7" fillId="5" borderId="36" xfId="6" applyNumberFormat="1" applyFont="1" applyFill="1" applyBorder="1" applyAlignment="1">
      <alignment vertical="center" wrapText="1"/>
    </xf>
    <xf numFmtId="2" fontId="7" fillId="5" borderId="36" xfId="6" applyNumberFormat="1" applyFont="1" applyFill="1" applyBorder="1" applyAlignment="1">
      <alignment horizontal="center" vertical="center" wrapText="1"/>
    </xf>
    <xf numFmtId="49" fontId="7" fillId="5" borderId="36" xfId="6" applyNumberFormat="1" applyFont="1" applyFill="1" applyBorder="1" applyAlignment="1">
      <alignment horizontal="center" vertical="center" wrapText="1"/>
    </xf>
    <xf numFmtId="49" fontId="7" fillId="5" borderId="43" xfId="6" applyNumberFormat="1" applyFont="1" applyFill="1" applyBorder="1" applyAlignment="1">
      <alignment vertical="center" wrapText="1"/>
    </xf>
    <xf numFmtId="3" fontId="14" fillId="5" borderId="35" xfId="10" applyNumberFormat="1" applyFont="1" applyFill="1" applyBorder="1" applyAlignment="1">
      <alignment horizontal="center" vertical="center" wrapText="1"/>
    </xf>
    <xf numFmtId="0" fontId="5" fillId="0" borderId="10" xfId="10" applyFont="1" applyBorder="1" applyAlignment="1">
      <alignment horizontal="center" vertical="center" wrapText="1"/>
    </xf>
    <xf numFmtId="0" fontId="5" fillId="0" borderId="10" xfId="10" applyFont="1" applyBorder="1" applyAlignment="1">
      <alignment vertical="center" wrapText="1"/>
    </xf>
    <xf numFmtId="0" fontId="5" fillId="0" borderId="15" xfId="10" applyFont="1" applyBorder="1" applyAlignment="1">
      <alignment horizontal="center" vertical="center" wrapText="1"/>
    </xf>
    <xf numFmtId="0" fontId="5" fillId="0" borderId="44" xfId="10" applyFont="1" applyBorder="1" applyAlignment="1">
      <alignment vertical="center" wrapText="1"/>
    </xf>
    <xf numFmtId="3" fontId="14" fillId="6" borderId="17" xfId="10" applyNumberFormat="1" applyFont="1" applyFill="1" applyBorder="1" applyAlignment="1">
      <alignment horizontal="center" vertical="center" wrapText="1"/>
    </xf>
    <xf numFmtId="0" fontId="5" fillId="0" borderId="14" xfId="10" applyFont="1" applyBorder="1" applyAlignment="1">
      <alignment horizontal="center" vertical="center" wrapText="1"/>
    </xf>
    <xf numFmtId="0" fontId="5" fillId="0" borderId="15" xfId="10" applyFont="1" applyBorder="1" applyAlignment="1">
      <alignment vertical="center" wrapText="1"/>
    </xf>
    <xf numFmtId="49" fontId="7" fillId="5" borderId="37" xfId="6" applyNumberFormat="1" applyFont="1" applyFill="1" applyBorder="1" applyAlignment="1">
      <alignment vertical="center" wrapText="1"/>
    </xf>
    <xf numFmtId="165" fontId="14" fillId="6" borderId="17" xfId="10" applyNumberFormat="1" applyFont="1" applyFill="1" applyBorder="1" applyAlignment="1">
      <alignment vertical="center" wrapText="1"/>
    </xf>
    <xf numFmtId="165" fontId="15" fillId="0" borderId="17" xfId="10" applyNumberFormat="1" applyFont="1" applyBorder="1" applyAlignment="1">
      <alignment vertical="center" wrapText="1"/>
    </xf>
    <xf numFmtId="0" fontId="3" fillId="0" borderId="10" xfId="5" applyFont="1" applyFill="1" applyBorder="1" applyAlignment="1">
      <alignment vertical="center" wrapText="1"/>
    </xf>
    <xf numFmtId="165" fontId="14" fillId="6" borderId="10" xfId="10" applyNumberFormat="1" applyFont="1" applyFill="1" applyBorder="1" applyAlignment="1">
      <alignment vertical="center" wrapText="1"/>
    </xf>
    <xf numFmtId="165" fontId="15" fillId="0" borderId="10" xfId="10" applyNumberFormat="1" applyFont="1" applyBorder="1" applyAlignment="1">
      <alignment vertical="center" wrapText="1"/>
    </xf>
    <xf numFmtId="0" fontId="5" fillId="0" borderId="4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left" vertical="center" wrapText="1"/>
    </xf>
    <xf numFmtId="0" fontId="3" fillId="0" borderId="40" xfId="5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49" fontId="7" fillId="5" borderId="36" xfId="0" applyNumberFormat="1" applyFont="1" applyFill="1" applyBorder="1" applyAlignment="1">
      <alignment vertical="center" wrapText="1"/>
    </xf>
    <xf numFmtId="2" fontId="7" fillId="5" borderId="36" xfId="0" applyNumberFormat="1" applyFont="1" applyFill="1" applyBorder="1" applyAlignment="1">
      <alignment horizontal="center" vertical="center" wrapText="1"/>
    </xf>
    <xf numFmtId="49" fontId="7" fillId="5" borderId="36" xfId="0" applyNumberFormat="1" applyFont="1" applyFill="1" applyBorder="1" applyAlignment="1">
      <alignment horizontal="center" vertical="center" wrapText="1"/>
    </xf>
    <xf numFmtId="49" fontId="7" fillId="5" borderId="37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49" fontId="7" fillId="5" borderId="43" xfId="0" applyNumberFormat="1" applyFont="1" applyFill="1" applyBorder="1" applyAlignment="1">
      <alignment vertical="center" wrapText="1"/>
    </xf>
    <xf numFmtId="3" fontId="14" fillId="5" borderId="35" xfId="10" applyNumberFormat="1" applyFont="1" applyFill="1" applyBorder="1" applyAlignment="1">
      <alignment horizontal="center" vertical="center"/>
    </xf>
    <xf numFmtId="3" fontId="14" fillId="5" borderId="36" xfId="1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3" fontId="7" fillId="3" borderId="15" xfId="7" applyNumberFormat="1" applyFont="1" applyFill="1" applyBorder="1" applyAlignment="1">
      <alignment horizontal="center" vertical="center" wrapText="1"/>
    </xf>
    <xf numFmtId="0" fontId="14" fillId="4" borderId="10" xfId="10" applyFont="1" applyFill="1" applyBorder="1" applyAlignment="1">
      <alignment horizontal="right" vertical="center" wrapText="1"/>
    </xf>
    <xf numFmtId="3" fontId="15" fillId="0" borderId="10" xfId="10" applyNumberFormat="1" applyFont="1" applyBorder="1" applyAlignment="1">
      <alignment horizontal="right" vertical="center" wrapText="1"/>
    </xf>
    <xf numFmtId="0" fontId="3" fillId="0" borderId="7" xfId="5" applyNumberFormat="1" applyFont="1" applyFill="1" applyBorder="1" applyAlignment="1">
      <alignment horizontal="center" vertical="center" wrapText="1"/>
    </xf>
    <xf numFmtId="2" fontId="3" fillId="0" borderId="0" xfId="6" applyNumberFormat="1" applyFont="1" applyFill="1"/>
    <xf numFmtId="0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vertical="center" wrapText="1"/>
    </xf>
    <xf numFmtId="49" fontId="3" fillId="0" borderId="19" xfId="0" applyNumberFormat="1" applyFont="1" applyFill="1" applyBorder="1" applyAlignment="1">
      <alignment vertical="center" wrapText="1"/>
    </xf>
    <xf numFmtId="3" fontId="7" fillId="3" borderId="17" xfId="6" applyNumberFormat="1" applyFont="1" applyFill="1" applyBorder="1" applyAlignment="1">
      <alignment horizontal="right" vertical="center"/>
    </xf>
    <xf numFmtId="3" fontId="3" fillId="0" borderId="17" xfId="6" applyNumberFormat="1" applyFont="1" applyFill="1" applyBorder="1" applyAlignment="1">
      <alignment horizontal="righ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3" fontId="7" fillId="5" borderId="36" xfId="6" applyNumberFormat="1" applyFont="1" applyFill="1" applyBorder="1" applyAlignment="1">
      <alignment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2" xfId="2" applyFont="1" applyFill="1" applyBorder="1" applyAlignment="1" applyProtection="1">
      <alignment horizontal="center" vertical="center" wrapText="1"/>
    </xf>
    <xf numFmtId="0" fontId="7" fillId="2" borderId="3" xfId="2" applyFont="1" applyFill="1" applyBorder="1" applyAlignment="1" applyProtection="1">
      <alignment horizontal="center" vertical="center" wrapText="1"/>
    </xf>
    <xf numFmtId="0" fontId="7" fillId="2" borderId="8" xfId="2" applyFont="1" applyFill="1" applyBorder="1" applyAlignment="1" applyProtection="1">
      <alignment horizontal="center" vertical="center" wrapText="1"/>
    </xf>
    <xf numFmtId="0" fontId="7" fillId="2" borderId="13" xfId="2" applyFont="1" applyFill="1" applyBorder="1" applyAlignment="1" applyProtection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3" fontId="7" fillId="3" borderId="5" xfId="3" applyNumberFormat="1" applyFont="1" applyFill="1" applyBorder="1" applyAlignment="1">
      <alignment horizontal="center" vertical="center" wrapText="1"/>
    </xf>
    <xf numFmtId="3" fontId="7" fillId="3" borderId="9" xfId="3" applyNumberFormat="1" applyFont="1" applyFill="1" applyBorder="1" applyAlignment="1">
      <alignment horizontal="center" vertical="center" wrapText="1"/>
    </xf>
    <xf numFmtId="3" fontId="7" fillId="3" borderId="14" xfId="3" applyNumberFormat="1" applyFont="1" applyFill="1" applyBorder="1" applyAlignment="1">
      <alignment horizontal="center" vertical="center" wrapText="1"/>
    </xf>
    <xf numFmtId="3" fontId="7" fillId="3" borderId="10" xfId="3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7" fillId="2" borderId="1" xfId="2" applyFont="1" applyFill="1" applyBorder="1" applyAlignment="1" applyProtection="1">
      <alignment horizontal="center" vertical="center" wrapText="1"/>
    </xf>
    <xf numFmtId="0" fontId="7" fillId="2" borderId="6" xfId="2" applyFont="1" applyFill="1" applyBorder="1" applyAlignment="1" applyProtection="1">
      <alignment horizontal="center" vertical="center" wrapText="1"/>
    </xf>
    <xf numFmtId="0" fontId="7" fillId="2" borderId="11" xfId="2" applyFont="1" applyFill="1" applyBorder="1" applyAlignment="1" applyProtection="1">
      <alignment horizontal="center" vertical="center" wrapText="1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22" xfId="2" applyFont="1" applyFill="1" applyBorder="1" applyAlignment="1" applyProtection="1">
      <alignment horizontal="center" vertical="center" wrapText="1"/>
    </xf>
    <xf numFmtId="0" fontId="7" fillId="2" borderId="24" xfId="2" applyFont="1" applyFill="1" applyBorder="1" applyAlignment="1" applyProtection="1">
      <alignment horizontal="center" vertical="center" wrapText="1"/>
    </xf>
    <xf numFmtId="0" fontId="7" fillId="2" borderId="19" xfId="2" applyFont="1" applyFill="1" applyBorder="1" applyAlignment="1" applyProtection="1">
      <alignment horizontal="center" vertical="center" wrapText="1"/>
    </xf>
    <xf numFmtId="0" fontId="7" fillId="2" borderId="25" xfId="2" applyFont="1" applyFill="1" applyBorder="1" applyAlignment="1" applyProtection="1">
      <alignment horizontal="center" vertical="center" wrapText="1"/>
    </xf>
    <xf numFmtId="3" fontId="7" fillId="3" borderId="21" xfId="3" applyNumberFormat="1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2" borderId="9" xfId="2" applyFont="1" applyFill="1" applyBorder="1" applyAlignment="1" applyProtection="1">
      <alignment horizontal="center" vertical="center" wrapText="1"/>
    </xf>
    <xf numFmtId="0" fontId="7" fillId="2" borderId="21" xfId="2" applyFont="1" applyFill="1" applyBorder="1" applyAlignment="1" applyProtection="1">
      <alignment horizontal="center" vertical="center" wrapText="1"/>
    </xf>
    <xf numFmtId="1" fontId="7" fillId="2" borderId="5" xfId="2" applyNumberFormat="1" applyFont="1" applyFill="1" applyBorder="1" applyAlignment="1" applyProtection="1">
      <alignment horizontal="center" vertical="center" wrapText="1"/>
    </xf>
    <xf numFmtId="1" fontId="7" fillId="2" borderId="10" xfId="2" applyNumberFormat="1" applyFont="1" applyFill="1" applyBorder="1" applyAlignment="1" applyProtection="1">
      <alignment horizontal="center" vertical="center" wrapText="1"/>
    </xf>
    <xf numFmtId="1" fontId="7" fillId="2" borderId="22" xfId="2" applyNumberFormat="1" applyFont="1" applyFill="1" applyBorder="1" applyAlignment="1" applyProtection="1">
      <alignment horizontal="center" vertical="center" wrapText="1"/>
    </xf>
    <xf numFmtId="3" fontId="7" fillId="3" borderId="26" xfId="3" applyNumberFormat="1" applyFont="1" applyFill="1" applyBorder="1" applyAlignment="1">
      <alignment horizontal="center" vertical="center" wrapText="1"/>
    </xf>
    <xf numFmtId="3" fontId="7" fillId="3" borderId="27" xfId="3" applyNumberFormat="1" applyFont="1" applyFill="1" applyBorder="1" applyAlignment="1">
      <alignment horizontal="center" vertical="center" wrapText="1"/>
    </xf>
    <xf numFmtId="3" fontId="7" fillId="3" borderId="28" xfId="3" applyNumberFormat="1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5" borderId="33" xfId="0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center" vertical="center" wrapText="1"/>
    </xf>
    <xf numFmtId="3" fontId="7" fillId="3" borderId="30" xfId="7" applyNumberFormat="1" applyFont="1" applyFill="1" applyBorder="1" applyAlignment="1">
      <alignment horizontal="center" vertical="center" wrapText="1"/>
    </xf>
    <xf numFmtId="3" fontId="7" fillId="3" borderId="31" xfId="7" applyNumberFormat="1" applyFont="1" applyFill="1" applyBorder="1" applyAlignment="1">
      <alignment horizontal="center" vertical="center" wrapText="1"/>
    </xf>
    <xf numFmtId="3" fontId="7" fillId="3" borderId="9" xfId="7" applyNumberFormat="1" applyFont="1" applyFill="1" applyBorder="1" applyAlignment="1">
      <alignment horizontal="center" vertical="center" wrapText="1"/>
    </xf>
    <xf numFmtId="3" fontId="7" fillId="3" borderId="21" xfId="7" applyNumberFormat="1" applyFont="1" applyFill="1" applyBorder="1" applyAlignment="1">
      <alignment horizontal="center" vertical="center" wrapText="1"/>
    </xf>
    <xf numFmtId="3" fontId="7" fillId="3" borderId="10" xfId="7" applyNumberFormat="1" applyFont="1" applyFill="1" applyBorder="1" applyAlignment="1">
      <alignment horizontal="center" vertical="center" wrapText="1"/>
    </xf>
    <xf numFmtId="49" fontId="7" fillId="2" borderId="5" xfId="2" applyNumberFormat="1" applyFont="1" applyFill="1" applyBorder="1" applyAlignment="1" applyProtection="1">
      <alignment horizontal="center" vertical="center" wrapText="1"/>
    </xf>
    <xf numFmtId="49" fontId="7" fillId="2" borderId="10" xfId="2" applyNumberFormat="1" applyFont="1" applyFill="1" applyBorder="1" applyAlignment="1" applyProtection="1">
      <alignment horizontal="center" vertical="center" wrapText="1"/>
    </xf>
    <xf numFmtId="49" fontId="7" fillId="2" borderId="22" xfId="2" applyNumberFormat="1" applyFont="1" applyFill="1" applyBorder="1" applyAlignment="1" applyProtection="1">
      <alignment horizontal="center" vertical="center" wrapText="1"/>
    </xf>
    <xf numFmtId="0" fontId="2" fillId="0" borderId="0" xfId="4" applyFont="1" applyFill="1" applyAlignment="1">
      <alignment horizontal="left" vertical="center" wrapText="1" shrinkToFit="1"/>
    </xf>
    <xf numFmtId="0" fontId="7" fillId="2" borderId="4" xfId="9" applyFont="1" applyFill="1" applyBorder="1" applyAlignment="1">
      <alignment horizontal="center" vertical="center" wrapText="1"/>
    </xf>
    <xf numFmtId="0" fontId="7" fillId="2" borderId="9" xfId="9" applyFont="1" applyFill="1" applyBorder="1" applyAlignment="1">
      <alignment horizontal="center" vertical="center" wrapText="1"/>
    </xf>
    <xf numFmtId="0" fontId="7" fillId="2" borderId="21" xfId="9" applyFont="1" applyFill="1" applyBorder="1" applyAlignment="1">
      <alignment horizontal="center" vertical="center" wrapText="1"/>
    </xf>
    <xf numFmtId="49" fontId="7" fillId="2" borderId="2" xfId="7" applyNumberFormat="1" applyFont="1" applyFill="1" applyBorder="1" applyAlignment="1">
      <alignment horizontal="center" vertical="center" wrapText="1"/>
    </xf>
    <xf numFmtId="49" fontId="7" fillId="2" borderId="7" xfId="7" applyNumberFormat="1" applyFont="1" applyFill="1" applyBorder="1" applyAlignment="1">
      <alignment horizontal="center" vertical="center" wrapText="1"/>
    </xf>
    <xf numFmtId="49" fontId="7" fillId="2" borderId="17" xfId="7" applyNumberFormat="1" applyFont="1" applyFill="1" applyBorder="1" applyAlignment="1">
      <alignment horizontal="center" vertical="center" wrapText="1"/>
    </xf>
    <xf numFmtId="0" fontId="7" fillId="2" borderId="2" xfId="7" applyFont="1" applyFill="1" applyBorder="1" applyAlignment="1">
      <alignment horizontal="center" vertical="center" wrapText="1"/>
    </xf>
    <xf numFmtId="0" fontId="7" fillId="2" borderId="7" xfId="7" applyFont="1" applyFill="1" applyBorder="1" applyAlignment="1">
      <alignment horizontal="center" vertical="center" wrapText="1"/>
    </xf>
    <xf numFmtId="0" fontId="7" fillId="2" borderId="17" xfId="7" applyFont="1" applyFill="1" applyBorder="1" applyAlignment="1">
      <alignment horizontal="center" vertical="center" wrapText="1"/>
    </xf>
    <xf numFmtId="0" fontId="7" fillId="2" borderId="39" xfId="7" applyFont="1" applyFill="1" applyBorder="1" applyAlignment="1">
      <alignment horizontal="center" vertical="center" wrapText="1"/>
    </xf>
    <xf numFmtId="0" fontId="7" fillId="2" borderId="40" xfId="7" applyFont="1" applyFill="1" applyBorder="1" applyAlignment="1">
      <alignment horizontal="center" vertical="center" wrapText="1"/>
    </xf>
    <xf numFmtId="0" fontId="7" fillId="2" borderId="38" xfId="7" applyFont="1" applyFill="1" applyBorder="1" applyAlignment="1">
      <alignment horizontal="center" vertical="center" wrapText="1"/>
    </xf>
    <xf numFmtId="3" fontId="7" fillId="3" borderId="4" xfId="7" applyNumberFormat="1" applyFont="1" applyFill="1" applyBorder="1" applyAlignment="1">
      <alignment horizontal="center" vertical="center" wrapText="1"/>
    </xf>
    <xf numFmtId="3" fontId="7" fillId="3" borderId="5" xfId="7" applyNumberFormat="1" applyFont="1" applyFill="1" applyBorder="1" applyAlignment="1">
      <alignment horizontal="center" vertical="center" wrapText="1"/>
    </xf>
    <xf numFmtId="3" fontId="7" fillId="3" borderId="28" xfId="7" applyNumberFormat="1" applyFont="1" applyFill="1" applyBorder="1" applyAlignment="1">
      <alignment horizontal="center" vertical="center" wrapText="1"/>
    </xf>
    <xf numFmtId="3" fontId="7" fillId="3" borderId="41" xfId="7" applyNumberFormat="1" applyFont="1" applyFill="1" applyBorder="1" applyAlignment="1">
      <alignment horizontal="center" vertical="center" wrapText="1"/>
    </xf>
    <xf numFmtId="0" fontId="7" fillId="2" borderId="14" xfId="9" applyFont="1" applyFill="1" applyBorder="1" applyAlignment="1">
      <alignment horizontal="center" vertical="center" wrapText="1"/>
    </xf>
    <xf numFmtId="49" fontId="7" fillId="2" borderId="5" xfId="7" applyNumberFormat="1" applyFont="1" applyFill="1" applyBorder="1" applyAlignment="1">
      <alignment horizontal="center" vertical="center" wrapText="1"/>
    </xf>
    <xf numFmtId="49" fontId="7" fillId="2" borderId="10" xfId="7" applyNumberFormat="1" applyFont="1" applyFill="1" applyBorder="1" applyAlignment="1">
      <alignment horizontal="center" vertical="center" wrapText="1"/>
    </xf>
    <xf numFmtId="49" fontId="7" fillId="2" borderId="15" xfId="7" applyNumberFormat="1" applyFont="1" applyFill="1" applyBorder="1" applyAlignment="1">
      <alignment horizontal="center"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7" fillId="2" borderId="10" xfId="7" applyFont="1" applyFill="1" applyBorder="1" applyAlignment="1">
      <alignment horizontal="center" vertical="center" wrapText="1"/>
    </xf>
    <xf numFmtId="0" fontId="7" fillId="2" borderId="15" xfId="7" applyFont="1" applyFill="1" applyBorder="1" applyAlignment="1">
      <alignment horizontal="center" vertical="center" wrapText="1"/>
    </xf>
    <xf numFmtId="0" fontId="7" fillId="2" borderId="20" xfId="7" applyFont="1" applyFill="1" applyBorder="1" applyAlignment="1">
      <alignment horizontal="center" vertical="center" wrapText="1"/>
    </xf>
    <xf numFmtId="0" fontId="7" fillId="2" borderId="42" xfId="7" applyFont="1" applyFill="1" applyBorder="1" applyAlignment="1">
      <alignment horizontal="center" vertical="center" wrapText="1"/>
    </xf>
    <xf numFmtId="0" fontId="7" fillId="2" borderId="44" xfId="7" applyFont="1" applyFill="1" applyBorder="1" applyAlignment="1">
      <alignment horizontal="center" vertical="center" wrapText="1"/>
    </xf>
    <xf numFmtId="0" fontId="7" fillId="2" borderId="22" xfId="7" applyFont="1" applyFill="1" applyBorder="1" applyAlignment="1">
      <alignment horizontal="center" vertical="center" wrapText="1"/>
    </xf>
    <xf numFmtId="49" fontId="7" fillId="2" borderId="22" xfId="7" applyNumberFormat="1" applyFont="1" applyFill="1" applyBorder="1" applyAlignment="1">
      <alignment horizontal="center" vertical="center" wrapText="1"/>
    </xf>
    <xf numFmtId="0" fontId="7" fillId="2" borderId="23" xfId="7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 shrinkToFit="1"/>
    </xf>
    <xf numFmtId="0" fontId="7" fillId="2" borderId="24" xfId="7" applyFont="1" applyFill="1" applyBorder="1" applyAlignment="1">
      <alignment horizontal="center" vertical="center" wrapText="1"/>
    </xf>
    <xf numFmtId="0" fontId="7" fillId="2" borderId="19" xfId="7" applyFont="1" applyFill="1" applyBorder="1" applyAlignment="1">
      <alignment horizontal="center" vertical="center" wrapText="1"/>
    </xf>
    <xf numFmtId="0" fontId="7" fillId="2" borderId="25" xfId="7" applyFont="1" applyFill="1" applyBorder="1" applyAlignment="1">
      <alignment horizontal="center" vertical="center" wrapText="1"/>
    </xf>
    <xf numFmtId="3" fontId="7" fillId="3" borderId="26" xfId="7" applyNumberFormat="1" applyFont="1" applyFill="1" applyBorder="1" applyAlignment="1">
      <alignment horizontal="center" vertical="center" wrapText="1"/>
    </xf>
    <xf numFmtId="3" fontId="7" fillId="3" borderId="27" xfId="7" applyNumberFormat="1" applyFont="1" applyFill="1" applyBorder="1" applyAlignment="1">
      <alignment horizontal="center" vertical="center" wrapText="1"/>
    </xf>
    <xf numFmtId="3" fontId="7" fillId="3" borderId="45" xfId="7" applyNumberFormat="1" applyFont="1" applyFill="1" applyBorder="1" applyAlignment="1">
      <alignment horizontal="center" vertical="center" wrapText="1"/>
    </xf>
    <xf numFmtId="49" fontId="7" fillId="2" borderId="4" xfId="6" applyNumberFormat="1" applyFont="1" applyFill="1" applyBorder="1" applyAlignment="1">
      <alignment horizontal="center" vertical="center" wrapText="1"/>
    </xf>
    <xf numFmtId="49" fontId="7" fillId="2" borderId="9" xfId="6" applyNumberFormat="1" applyFont="1" applyFill="1" applyBorder="1" applyAlignment="1">
      <alignment horizontal="center" vertical="center" wrapText="1"/>
    </xf>
    <xf numFmtId="49" fontId="7" fillId="2" borderId="21" xfId="6" applyNumberFormat="1" applyFont="1" applyFill="1" applyBorder="1" applyAlignment="1">
      <alignment horizontal="center" vertical="center" wrapText="1"/>
    </xf>
    <xf numFmtId="49" fontId="7" fillId="2" borderId="5" xfId="6" applyNumberFormat="1" applyFont="1" applyFill="1" applyBorder="1" applyAlignment="1">
      <alignment horizontal="center" vertical="center" wrapText="1"/>
    </xf>
    <xf numFmtId="49" fontId="7" fillId="2" borderId="10" xfId="6" applyNumberFormat="1" applyFont="1" applyFill="1" applyBorder="1" applyAlignment="1">
      <alignment horizontal="center" vertical="center" wrapText="1"/>
    </xf>
    <xf numFmtId="49" fontId="7" fillId="2" borderId="22" xfId="6" applyNumberFormat="1" applyFont="1" applyFill="1" applyBorder="1" applyAlignment="1">
      <alignment horizontal="center" vertical="center" wrapText="1"/>
    </xf>
    <xf numFmtId="2" fontId="7" fillId="2" borderId="5" xfId="6" applyNumberFormat="1" applyFont="1" applyFill="1" applyBorder="1" applyAlignment="1">
      <alignment horizontal="center" vertical="center" wrapText="1"/>
    </xf>
    <xf numFmtId="2" fontId="7" fillId="2" borderId="10" xfId="6" applyNumberFormat="1" applyFont="1" applyFill="1" applyBorder="1" applyAlignment="1">
      <alignment horizontal="center" vertical="center" wrapText="1"/>
    </xf>
    <xf numFmtId="2" fontId="7" fillId="2" borderId="22" xfId="6" applyNumberFormat="1" applyFont="1" applyFill="1" applyBorder="1" applyAlignment="1">
      <alignment horizontal="center" vertical="center" wrapText="1"/>
    </xf>
    <xf numFmtId="49" fontId="7" fillId="2" borderId="24" xfId="6" applyNumberFormat="1" applyFont="1" applyFill="1" applyBorder="1" applyAlignment="1">
      <alignment horizontal="center" vertical="center" wrapText="1"/>
    </xf>
    <xf numFmtId="49" fontId="7" fillId="2" borderId="19" xfId="6" applyNumberFormat="1" applyFont="1" applyFill="1" applyBorder="1" applyAlignment="1">
      <alignment horizontal="center" vertical="center" wrapText="1"/>
    </xf>
    <xf numFmtId="49" fontId="7" fillId="2" borderId="25" xfId="6" applyNumberFormat="1" applyFont="1" applyFill="1" applyBorder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 shrinkToFit="1"/>
    </xf>
    <xf numFmtId="0" fontId="6" fillId="0" borderId="0" xfId="6" applyFont="1" applyFill="1" applyAlignment="1">
      <alignment horizontal="left" vertical="center"/>
    </xf>
    <xf numFmtId="0" fontId="5" fillId="0" borderId="0" xfId="1" applyFont="1" applyAlignment="1">
      <alignment horizontal="center"/>
    </xf>
    <xf numFmtId="0" fontId="5" fillId="0" borderId="0" xfId="1" applyFont="1"/>
    <xf numFmtId="3" fontId="5" fillId="0" borderId="0" xfId="1" applyNumberFormat="1" applyFont="1"/>
    <xf numFmtId="0" fontId="4" fillId="0" borderId="0" xfId="4" applyFont="1"/>
    <xf numFmtId="0" fontId="17" fillId="7" borderId="4" xfId="11" applyFont="1" applyFill="1" applyBorder="1" applyAlignment="1" applyProtection="1">
      <alignment horizontal="center" vertical="center" wrapText="1"/>
    </xf>
    <xf numFmtId="0" fontId="17" fillId="7" borderId="5" xfId="11" applyFont="1" applyFill="1" applyBorder="1" applyAlignment="1" applyProtection="1">
      <alignment horizontal="center" vertical="center" wrapText="1"/>
    </xf>
    <xf numFmtId="3" fontId="17" fillId="4" borderId="26" xfId="12" applyNumberFormat="1" applyFont="1" applyFill="1" applyBorder="1" applyAlignment="1">
      <alignment horizontal="center" vertical="center" wrapText="1"/>
    </xf>
    <xf numFmtId="3" fontId="17" fillId="4" borderId="5" xfId="12" applyNumberFormat="1" applyFont="1" applyFill="1" applyBorder="1" applyAlignment="1">
      <alignment horizontal="center" vertical="center" wrapText="1"/>
    </xf>
    <xf numFmtId="0" fontId="17" fillId="7" borderId="9" xfId="11" applyFont="1" applyFill="1" applyBorder="1" applyAlignment="1" applyProtection="1">
      <alignment horizontal="center" vertical="center" wrapText="1"/>
    </xf>
    <xf numFmtId="0" fontId="17" fillId="7" borderId="10" xfId="11" applyFont="1" applyFill="1" applyBorder="1" applyAlignment="1" applyProtection="1">
      <alignment horizontal="center" vertical="center" wrapText="1"/>
    </xf>
    <xf numFmtId="3" fontId="17" fillId="4" borderId="27" xfId="12" applyNumberFormat="1" applyFont="1" applyFill="1" applyBorder="1" applyAlignment="1">
      <alignment horizontal="center" vertical="center" wrapText="1"/>
    </xf>
    <xf numFmtId="166" fontId="17" fillId="4" borderId="10" xfId="10" applyNumberFormat="1" applyFont="1" applyFill="1" applyBorder="1" applyAlignment="1">
      <alignment horizontal="center" vertical="center" wrapText="1"/>
    </xf>
    <xf numFmtId="0" fontId="17" fillId="7" borderId="21" xfId="11" applyFont="1" applyFill="1" applyBorder="1" applyAlignment="1" applyProtection="1">
      <alignment horizontal="center" vertical="center" wrapText="1"/>
    </xf>
    <xf numFmtId="0" fontId="17" fillId="7" borderId="22" xfId="11" applyFont="1" applyFill="1" applyBorder="1" applyAlignment="1" applyProtection="1">
      <alignment horizontal="center" vertical="center" wrapText="1"/>
    </xf>
    <xf numFmtId="3" fontId="17" fillId="4" borderId="28" xfId="12" applyNumberFormat="1" applyFont="1" applyFill="1" applyBorder="1" applyAlignment="1">
      <alignment horizontal="center" vertical="center" wrapText="1"/>
    </xf>
    <xf numFmtId="3" fontId="17" fillId="4" borderId="22" xfId="12" applyNumberFormat="1" applyFont="1" applyFill="1" applyBorder="1" applyAlignment="1">
      <alignment horizontal="center" vertical="center" wrapText="1"/>
    </xf>
    <xf numFmtId="0" fontId="15" fillId="0" borderId="17" xfId="10" applyFont="1" applyBorder="1" applyAlignment="1">
      <alignment horizontal="center" vertical="center" wrapText="1"/>
    </xf>
    <xf numFmtId="1" fontId="15" fillId="0" borderId="17" xfId="10" applyNumberFormat="1" applyFont="1" applyBorder="1" applyAlignment="1">
      <alignment horizontal="center" vertical="center" wrapText="1"/>
    </xf>
    <xf numFmtId="0" fontId="15" fillId="0" borderId="17" xfId="10" applyFont="1" applyBorder="1" applyAlignment="1">
      <alignment vertical="center" wrapText="1"/>
    </xf>
    <xf numFmtId="3" fontId="14" fillId="4" borderId="10" xfId="10" applyNumberFormat="1" applyFont="1" applyFill="1" applyBorder="1" applyAlignment="1">
      <alignment horizontal="right" vertical="center" wrapText="1"/>
    </xf>
    <xf numFmtId="3" fontId="15" fillId="0" borderId="41" xfId="10" applyNumberFormat="1" applyFont="1" applyBorder="1" applyAlignment="1">
      <alignment horizontal="right" vertical="center" wrapText="1"/>
    </xf>
    <xf numFmtId="0" fontId="15" fillId="0" borderId="10" xfId="10" applyFont="1" applyBorder="1" applyAlignment="1">
      <alignment horizontal="center" vertical="center" wrapText="1"/>
    </xf>
    <xf numFmtId="1" fontId="15" fillId="0" borderId="10" xfId="10" applyNumberFormat="1" applyFont="1" applyBorder="1" applyAlignment="1">
      <alignment horizontal="center" vertical="center" wrapText="1"/>
    </xf>
    <xf numFmtId="0" fontId="15" fillId="0" borderId="10" xfId="10" applyFont="1" applyBorder="1" applyAlignment="1">
      <alignment vertical="center" wrapText="1"/>
    </xf>
    <xf numFmtId="0" fontId="15" fillId="0" borderId="15" xfId="10" applyFont="1" applyBorder="1" applyAlignment="1">
      <alignment horizontal="center" vertical="center" wrapText="1"/>
    </xf>
    <xf numFmtId="1" fontId="15" fillId="0" borderId="15" xfId="10" applyNumberFormat="1" applyFont="1" applyBorder="1" applyAlignment="1">
      <alignment horizontal="center" vertical="center" wrapText="1"/>
    </xf>
    <xf numFmtId="0" fontId="15" fillId="0" borderId="15" xfId="10" applyFont="1" applyBorder="1" applyAlignment="1">
      <alignment vertical="center" wrapText="1"/>
    </xf>
    <xf numFmtId="0" fontId="15" fillId="0" borderId="7" xfId="10" applyFont="1" applyBorder="1" applyAlignment="1">
      <alignment horizontal="center" vertical="center" wrapText="1"/>
    </xf>
    <xf numFmtId="0" fontId="16" fillId="8" borderId="35" xfId="1" applyFont="1" applyFill="1" applyBorder="1" applyAlignment="1">
      <alignment horizontal="center" vertical="center"/>
    </xf>
    <xf numFmtId="0" fontId="16" fillId="8" borderId="36" xfId="5" applyFont="1" applyFill="1" applyBorder="1" applyAlignment="1">
      <alignment horizontal="center" vertical="center" wrapText="1"/>
    </xf>
    <xf numFmtId="3" fontId="16" fillId="8" borderId="36" xfId="5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12" fillId="0" borderId="0" xfId="11"/>
    <xf numFmtId="0" fontId="6" fillId="0" borderId="0" xfId="11" applyFont="1" applyFill="1" applyAlignment="1">
      <alignment horizontal="left" vertical="center"/>
    </xf>
    <xf numFmtId="3" fontId="17" fillId="4" borderId="10" xfId="12" applyNumberFormat="1" applyFont="1" applyFill="1" applyBorder="1" applyAlignment="1">
      <alignment horizontal="center" vertical="center" wrapText="1"/>
    </xf>
    <xf numFmtId="3" fontId="17" fillId="4" borderId="15" xfId="12" applyNumberFormat="1" applyFont="1" applyFill="1" applyBorder="1" applyAlignment="1">
      <alignment horizontal="center" vertical="center" wrapText="1"/>
    </xf>
    <xf numFmtId="0" fontId="15" fillId="0" borderId="17" xfId="10" applyNumberFormat="1" applyFont="1" applyBorder="1" applyAlignment="1">
      <alignment horizontal="center" vertical="center" wrapText="1"/>
    </xf>
    <xf numFmtId="0" fontId="15" fillId="0" borderId="47" xfId="10" applyFont="1" applyBorder="1" applyAlignment="1">
      <alignment horizontal="center" vertical="center" wrapText="1"/>
    </xf>
    <xf numFmtId="3" fontId="12" fillId="0" borderId="0" xfId="11" applyNumberFormat="1"/>
    <xf numFmtId="0" fontId="15" fillId="0" borderId="10" xfId="10" applyNumberFormat="1" applyFont="1" applyBorder="1" applyAlignment="1">
      <alignment horizontal="center" vertical="center" wrapText="1"/>
    </xf>
    <xf numFmtId="0" fontId="15" fillId="0" borderId="48" xfId="10" applyFont="1" applyBorder="1" applyAlignment="1">
      <alignment horizontal="center" vertical="center" wrapText="1"/>
    </xf>
    <xf numFmtId="0" fontId="15" fillId="0" borderId="46" xfId="10" applyFont="1" applyBorder="1" applyAlignment="1">
      <alignment horizontal="center" vertical="center" wrapText="1"/>
    </xf>
    <xf numFmtId="0" fontId="15" fillId="0" borderId="7" xfId="10" applyNumberFormat="1" applyFont="1" applyBorder="1" applyAlignment="1">
      <alignment horizontal="center" vertical="center" wrapText="1"/>
    </xf>
    <xf numFmtId="0" fontId="15" fillId="0" borderId="7" xfId="10" applyFont="1" applyBorder="1" applyAlignment="1">
      <alignment vertical="center" wrapText="1"/>
    </xf>
    <xf numFmtId="0" fontId="15" fillId="0" borderId="0" xfId="10" applyFont="1" applyBorder="1" applyAlignment="1">
      <alignment horizontal="center" vertical="center" wrapText="1"/>
    </xf>
    <xf numFmtId="3" fontId="14" fillId="4" borderId="15" xfId="10" applyNumberFormat="1" applyFont="1" applyFill="1" applyBorder="1" applyAlignment="1">
      <alignment horizontal="right" vertical="center" wrapText="1"/>
    </xf>
    <xf numFmtId="3" fontId="15" fillId="0" borderId="46" xfId="10" applyNumberFormat="1" applyFont="1" applyBorder="1" applyAlignment="1">
      <alignment horizontal="right" vertical="center" wrapText="1"/>
    </xf>
    <xf numFmtId="0" fontId="16" fillId="8" borderId="35" xfId="1" applyFont="1" applyFill="1" applyBorder="1" applyAlignment="1">
      <alignment horizontal="center"/>
    </xf>
    <xf numFmtId="0" fontId="16" fillId="8" borderId="36" xfId="5" applyFont="1" applyFill="1" applyBorder="1" applyAlignment="1">
      <alignment horizontal="center" wrapText="1"/>
    </xf>
    <xf numFmtId="3" fontId="16" fillId="8" borderId="37" xfId="5" applyNumberFormat="1" applyFont="1" applyFill="1" applyBorder="1" applyAlignment="1">
      <alignment horizontal="center" vertical="center" wrapText="1"/>
    </xf>
    <xf numFmtId="3" fontId="15" fillId="0" borderId="27" xfId="10" applyNumberFormat="1" applyFont="1" applyBorder="1" applyAlignment="1">
      <alignment horizontal="right" vertical="center" wrapText="1"/>
    </xf>
    <xf numFmtId="0" fontId="15" fillId="0" borderId="15" xfId="10" applyNumberFormat="1" applyFont="1" applyBorder="1" applyAlignment="1">
      <alignment horizontal="center" vertical="center" wrapText="1"/>
    </xf>
    <xf numFmtId="3" fontId="15" fillId="0" borderId="28" xfId="10" applyNumberFormat="1" applyFont="1" applyBorder="1" applyAlignment="1">
      <alignment horizontal="right" vertical="center" wrapText="1"/>
    </xf>
    <xf numFmtId="0" fontId="17" fillId="8" borderId="35" xfId="1" applyFont="1" applyFill="1" applyBorder="1" applyAlignment="1">
      <alignment horizontal="center" vertical="center"/>
    </xf>
    <xf numFmtId="0" fontId="17" fillId="8" borderId="36" xfId="5" applyFont="1" applyFill="1" applyBorder="1" applyAlignment="1">
      <alignment horizontal="center" vertical="center" wrapText="1"/>
    </xf>
    <xf numFmtId="3" fontId="17" fillId="8" borderId="36" xfId="5" applyNumberFormat="1" applyFont="1" applyFill="1" applyBorder="1" applyAlignment="1">
      <alignment horizontal="center" vertical="center" wrapText="1"/>
    </xf>
    <xf numFmtId="3" fontId="17" fillId="8" borderId="37" xfId="5" applyNumberFormat="1" applyFont="1" applyFill="1" applyBorder="1" applyAlignment="1">
      <alignment horizontal="center" vertical="center" wrapText="1"/>
    </xf>
    <xf numFmtId="0" fontId="4" fillId="0" borderId="0" xfId="11" applyFont="1"/>
    <xf numFmtId="0" fontId="7" fillId="7" borderId="4" xfId="11" applyFont="1" applyFill="1" applyBorder="1" applyAlignment="1" applyProtection="1">
      <alignment horizontal="center" vertical="center" wrapText="1"/>
    </xf>
    <xf numFmtId="0" fontId="7" fillId="7" borderId="5" xfId="11" applyFont="1" applyFill="1" applyBorder="1" applyAlignment="1" applyProtection="1">
      <alignment horizontal="center" vertical="center" wrapText="1"/>
    </xf>
    <xf numFmtId="0" fontId="7" fillId="7" borderId="2" xfId="11" applyFont="1" applyFill="1" applyBorder="1" applyAlignment="1" applyProtection="1">
      <alignment horizontal="center" vertical="center" wrapText="1"/>
    </xf>
    <xf numFmtId="3" fontId="7" fillId="4" borderId="5" xfId="12" applyNumberFormat="1" applyFont="1" applyFill="1" applyBorder="1" applyAlignment="1">
      <alignment horizontal="center" vertical="center" wrapText="1"/>
    </xf>
    <xf numFmtId="0" fontId="7" fillId="7" borderId="9" xfId="11" applyFont="1" applyFill="1" applyBorder="1" applyAlignment="1" applyProtection="1">
      <alignment horizontal="center" vertical="center" wrapText="1"/>
    </xf>
    <xf numFmtId="0" fontId="7" fillId="7" borderId="10" xfId="11" applyFont="1" applyFill="1" applyBorder="1" applyAlignment="1" applyProtection="1">
      <alignment horizontal="center" vertical="center" wrapText="1"/>
    </xf>
    <xf numFmtId="0" fontId="7" fillId="7" borderId="7" xfId="11" applyFont="1" applyFill="1" applyBorder="1" applyAlignment="1" applyProtection="1">
      <alignment horizontal="center" vertical="center" wrapText="1"/>
    </xf>
    <xf numFmtId="3" fontId="7" fillId="4" borderId="10" xfId="12" applyNumberFormat="1" applyFont="1" applyFill="1" applyBorder="1" applyAlignment="1">
      <alignment horizontal="center" vertical="center" wrapText="1"/>
    </xf>
    <xf numFmtId="166" fontId="7" fillId="4" borderId="10" xfId="10" applyNumberFormat="1" applyFont="1" applyFill="1" applyBorder="1" applyAlignment="1">
      <alignment horizontal="center" vertical="center" wrapText="1"/>
    </xf>
    <xf numFmtId="0" fontId="7" fillId="7" borderId="21" xfId="11" applyFont="1" applyFill="1" applyBorder="1" applyAlignment="1" applyProtection="1">
      <alignment horizontal="center" vertical="center" wrapText="1"/>
    </xf>
    <xf numFmtId="0" fontId="7" fillId="7" borderId="22" xfId="11" applyFont="1" applyFill="1" applyBorder="1" applyAlignment="1" applyProtection="1">
      <alignment horizontal="center" vertical="center" wrapText="1"/>
    </xf>
    <xf numFmtId="0" fontId="7" fillId="7" borderId="12" xfId="11" applyFont="1" applyFill="1" applyBorder="1" applyAlignment="1" applyProtection="1">
      <alignment horizontal="center" vertical="center" wrapText="1"/>
    </xf>
    <xf numFmtId="3" fontId="7" fillId="4" borderId="22" xfId="12" applyNumberFormat="1" applyFont="1" applyFill="1" applyBorder="1" applyAlignment="1">
      <alignment horizontal="center" vertical="center" wrapText="1"/>
    </xf>
    <xf numFmtId="3" fontId="7" fillId="4" borderId="22" xfId="12" applyNumberFormat="1" applyFont="1" applyFill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/>
    </xf>
    <xf numFmtId="0" fontId="19" fillId="0" borderId="17" xfId="5" applyNumberFormat="1" applyFont="1" applyFill="1" applyBorder="1" applyAlignment="1">
      <alignment horizontal="center" vertical="center" wrapText="1"/>
    </xf>
    <xf numFmtId="0" fontId="19" fillId="0" borderId="17" xfId="5" applyFont="1" applyFill="1" applyBorder="1" applyAlignment="1">
      <alignment horizontal="left" vertical="center" wrapText="1"/>
    </xf>
    <xf numFmtId="0" fontId="4" fillId="0" borderId="17" xfId="10" applyFont="1" applyBorder="1" applyAlignment="1">
      <alignment horizontal="center" vertical="center" wrapText="1"/>
    </xf>
    <xf numFmtId="3" fontId="10" fillId="3" borderId="17" xfId="1" applyNumberFormat="1" applyFont="1" applyFill="1" applyBorder="1" applyAlignment="1">
      <alignment horizontal="right" vertical="center"/>
    </xf>
    <xf numFmtId="3" fontId="4" fillId="0" borderId="17" xfId="1" applyNumberFormat="1" applyFont="1" applyBorder="1" applyAlignment="1">
      <alignment horizontal="right" vertical="center"/>
    </xf>
    <xf numFmtId="3" fontId="4" fillId="0" borderId="0" xfId="11" applyNumberFormat="1" applyFont="1"/>
    <xf numFmtId="0" fontId="4" fillId="0" borderId="10" xfId="10" applyFont="1" applyBorder="1" applyAlignment="1">
      <alignment horizontal="center" vertical="center" wrapText="1"/>
    </xf>
    <xf numFmtId="0" fontId="4" fillId="0" borderId="10" xfId="10" applyNumberFormat="1" applyFont="1" applyBorder="1" applyAlignment="1">
      <alignment horizontal="center" vertical="center" wrapText="1"/>
    </xf>
    <xf numFmtId="0" fontId="4" fillId="0" borderId="10" xfId="10" applyFont="1" applyBorder="1" applyAlignment="1">
      <alignment vertical="center" wrapText="1"/>
    </xf>
    <xf numFmtId="0" fontId="4" fillId="0" borderId="15" xfId="10" applyFont="1" applyBorder="1" applyAlignment="1">
      <alignment horizontal="center" vertical="center" wrapText="1"/>
    </xf>
    <xf numFmtId="0" fontId="4" fillId="0" borderId="15" xfId="10" applyNumberFormat="1" applyFont="1" applyBorder="1" applyAlignment="1">
      <alignment horizontal="center" vertical="center" wrapText="1"/>
    </xf>
    <xf numFmtId="0" fontId="4" fillId="0" borderId="15" xfId="10" applyFont="1" applyBorder="1" applyAlignment="1">
      <alignment vertical="center" wrapText="1"/>
    </xf>
    <xf numFmtId="0" fontId="4" fillId="0" borderId="7" xfId="10" applyFont="1" applyBorder="1" applyAlignment="1">
      <alignment horizontal="center" vertical="center" wrapText="1"/>
    </xf>
    <xf numFmtId="3" fontId="10" fillId="8" borderId="35" xfId="1" applyNumberFormat="1" applyFont="1" applyFill="1" applyBorder="1" applyAlignment="1">
      <alignment horizontal="right" vertical="center"/>
    </xf>
    <xf numFmtId="3" fontId="10" fillId="8" borderId="36" xfId="1" applyNumberFormat="1" applyFont="1" applyFill="1" applyBorder="1" applyAlignment="1">
      <alignment horizontal="right" vertical="center"/>
    </xf>
    <xf numFmtId="3" fontId="10" fillId="8" borderId="36" xfId="1" applyNumberFormat="1" applyFont="1" applyFill="1" applyBorder="1" applyAlignment="1">
      <alignment horizontal="center" vertical="center"/>
    </xf>
    <xf numFmtId="0" fontId="2" fillId="0" borderId="0" xfId="4" applyFont="1" applyFill="1" applyAlignment="1">
      <alignment horizontal="left" vertical="center" wrapText="1"/>
    </xf>
    <xf numFmtId="0" fontId="2" fillId="0" borderId="0" xfId="4" applyFont="1" applyFill="1" applyAlignment="1">
      <alignment horizontal="left" vertical="center"/>
    </xf>
    <xf numFmtId="3" fontId="17" fillId="4" borderId="22" xfId="12" applyNumberFormat="1" applyFont="1" applyFill="1" applyBorder="1" applyAlignment="1">
      <alignment horizontal="center" vertical="center" wrapText="1"/>
    </xf>
    <xf numFmtId="3" fontId="14" fillId="4" borderId="17" xfId="10" applyNumberFormat="1" applyFont="1" applyFill="1" applyBorder="1" applyAlignment="1">
      <alignment horizontal="right" vertical="center" wrapText="1"/>
    </xf>
    <xf numFmtId="3" fontId="15" fillId="0" borderId="41" xfId="10" applyNumberFormat="1" applyFont="1" applyBorder="1" applyAlignment="1">
      <alignment vertical="center" wrapText="1"/>
    </xf>
    <xf numFmtId="3" fontId="14" fillId="8" borderId="35" xfId="1" applyNumberFormat="1" applyFont="1" applyFill="1" applyBorder="1" applyAlignment="1">
      <alignment horizontal="right" vertical="center"/>
    </xf>
    <xf numFmtId="3" fontId="14" fillId="8" borderId="36" xfId="1" applyNumberFormat="1" applyFont="1" applyFill="1" applyBorder="1" applyAlignment="1">
      <alignment horizontal="right" vertical="center"/>
    </xf>
    <xf numFmtId="3" fontId="14" fillId="8" borderId="36" xfId="1" applyNumberFormat="1" applyFont="1" applyFill="1" applyBorder="1" applyAlignment="1">
      <alignment horizontal="center" vertical="center"/>
    </xf>
  </cellXfs>
  <cellStyles count="13">
    <cellStyle name="Normal" xfId="10" xr:uid="{AB27EFCE-221F-45B6-B22E-35552F6E9C47}"/>
    <cellStyle name="Обычный" xfId="0" builtinId="0"/>
    <cellStyle name="Обычный 11 2" xfId="4" xr:uid="{5FC60177-6C5D-4D31-BB11-63E63DCD0913}"/>
    <cellStyle name="Обычный 2 2" xfId="11" xr:uid="{BC7C4421-39D2-46A7-A6A7-46EC9317BA6F}"/>
    <cellStyle name="Обычный 2 2 2" xfId="2" xr:uid="{68042ECF-22FE-4CE9-8F04-D481478CFA3C}"/>
    <cellStyle name="Обычный 3" xfId="6" xr:uid="{02B996B5-DAA2-4344-B641-F881A514DAB0}"/>
    <cellStyle name="Обычный 3 3" xfId="1" xr:uid="{505A60EF-D9A7-45C9-A44A-9D2B5E914ED4}"/>
    <cellStyle name="Обычный_2017 год ВСЕ на 14.09.2016 г." xfId="8" xr:uid="{7C545979-92F8-4A06-906A-41CA9E9B5E86}"/>
    <cellStyle name="Обычный_Лист1" xfId="3" xr:uid="{079CE4D0-E53E-4FD1-8795-03DD0EB4EF97}"/>
    <cellStyle name="Обычный_Лист1 2" xfId="7" xr:uid="{F85F3086-2D9D-4519-83D3-49352426616B}"/>
    <cellStyle name="Обычный_Лист1 2 2" xfId="12" xr:uid="{2B1C6754-D266-493D-81CD-7D5FD9665AEC}"/>
    <cellStyle name="Обычный_Лист2" xfId="9" xr:uid="{4285F91D-4CF0-420E-9C83-3271F89203E3}"/>
    <cellStyle name="Обычный_свод АПП 2" xfId="5" xr:uid="{96444030-1ECC-4F62-8EC1-54997F5F7434}"/>
  </cellStyles>
  <dxfs count="4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5;&#1088;&#1077;&#1075;&#1080;&#1088;&#1086;&#1074;&#1072;&#1085;&#1085;&#1099;&#1077;%20&#1055;&#1086;&#1076;&#1091;&#1096;%202021%20&#1085;&#1072;%20&#1089;&#1072;&#1081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2022/128/&#1044;&#1080;&#1089;&#1087;&#1072;&#1085;&#1089;&#1077;&#1088;&#1080;&#1079;&#1072;&#1094;&#1080;&#1103;%20&#1087;&#1086;%20&#1057;&#1052;&#1054;%20-%202022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ликлиника"/>
      <sheetName val="АПП_Диспасеризация"/>
      <sheetName val="Диспансеризация взр 1 этап"/>
      <sheetName val="Углубленная диспансеризация"/>
      <sheetName val="Проф.осмотры_несов"/>
      <sheetName val="Проф.осмотры_взр"/>
      <sheetName val="Диспансеризация детей сирот "/>
      <sheetName val="Диспансеризация взр 2 этап"/>
      <sheetName val="Сцинтиграфия"/>
    </sheetNames>
    <sheetDataSet>
      <sheetData sheetId="0">
        <row r="4">
          <cell r="B4" t="str">
            <v>Код МО в кодировке единого реестра МО</v>
          </cell>
          <cell r="C4" t="str">
            <v>Код МО</v>
          </cell>
          <cell r="D4" t="str">
            <v>Наименование МО</v>
          </cell>
        </row>
        <row r="9">
          <cell r="B9">
            <v>500101</v>
          </cell>
          <cell r="C9">
            <v>10101</v>
          </cell>
          <cell r="D9" t="str">
            <v>ГБУЗ МО "БАЛАШИХИНСКАЯ ОБЛАСТНАЯ БОЛЬНИЦА"</v>
          </cell>
        </row>
        <row r="10">
          <cell r="B10">
            <v>500102</v>
          </cell>
          <cell r="C10">
            <v>10108</v>
          </cell>
          <cell r="D10" t="str">
            <v>ГАУЗ МО "БАЛАШИХИНСКАЯ СТОМАТОЛОГИЧЕСКАЯ ПОЛИКЛИНИКА № 1"</v>
          </cell>
        </row>
        <row r="11">
          <cell r="B11">
            <v>500104</v>
          </cell>
          <cell r="C11">
            <v>10501</v>
          </cell>
          <cell r="D11" t="str">
            <v>ООО "УЛЫБКА"</v>
          </cell>
        </row>
        <row r="12">
          <cell r="B12">
            <v>500114</v>
          </cell>
          <cell r="C12">
            <v>11401</v>
          </cell>
          <cell r="D12" t="str">
            <v>ГБУЗ МО "БАЛАШИХИНСКИЙ РОДИЛЬНЫЙ ДОМ"</v>
          </cell>
        </row>
        <row r="13">
          <cell r="B13">
            <v>500201</v>
          </cell>
          <cell r="C13">
            <v>20101</v>
          </cell>
          <cell r="D13" t="str">
            <v>ГБУЗ МО "ВОЛОКОЛАМСКАЯ ЦЕНТРАЛЬНАЯ РАЙОННАЯ БОЛЬНИЦА"</v>
          </cell>
        </row>
        <row r="14">
          <cell r="B14">
            <v>500301</v>
          </cell>
          <cell r="C14">
            <v>30101</v>
          </cell>
          <cell r="D14" t="str">
            <v>ГАУЗ МО "ВОСКРЕСЕНСКАЯ ПЕРВАЯ РАЙОННАЯ БОЛЬНИЦА"</v>
          </cell>
        </row>
        <row r="15">
          <cell r="B15">
            <v>500302</v>
          </cell>
          <cell r="C15">
            <v>30201</v>
          </cell>
          <cell r="D15" t="str">
            <v>ГАУЗ МО "ВОСКРЕСЕНСКАЯ РАЙОННАЯ БОЛЬНИЦА № 2"</v>
          </cell>
        </row>
        <row r="16">
          <cell r="B16">
            <v>500305</v>
          </cell>
          <cell r="C16">
            <v>31301</v>
          </cell>
          <cell r="D16" t="str">
            <v>ГАУЗ МО "ВОСКРЕСЕНСКАЯ СТОМАТОЛОГИЧЕСКАЯ ПОЛИКЛИНИКА"</v>
          </cell>
        </row>
        <row r="17">
          <cell r="B17">
            <v>500407</v>
          </cell>
          <cell r="C17">
            <v>40701</v>
          </cell>
          <cell r="D17" t="str">
            <v>ГАУЗ МО "ДМИТРОВСКАЯ ГОРОДСКАЯ СТОМАТОЛОГИЧЕСКАЯ ПОЛИКЛИНИКА"</v>
          </cell>
        </row>
        <row r="18">
          <cell r="B18">
            <v>500416</v>
          </cell>
          <cell r="C18">
            <v>41601</v>
          </cell>
          <cell r="D18" t="str">
            <v>ГБУЗ МО "ДМИТРОВСКАЯ ОБЛАСТНАЯ БОЛЬНИЦА"</v>
          </cell>
        </row>
        <row r="19">
          <cell r="B19">
            <v>500501</v>
          </cell>
          <cell r="C19">
            <v>50101</v>
          </cell>
          <cell r="D19" t="str">
            <v>ГБУЗ МО "ДОЛГОПРУДНЕНСКАЯ ЦЕНТРАЛЬНАЯ ГОРОДСКАЯ БОЛЬНИЦА"</v>
          </cell>
        </row>
        <row r="20">
          <cell r="B20">
            <v>500601</v>
          </cell>
          <cell r="C20">
            <v>60101</v>
          </cell>
          <cell r="D20" t="str">
            <v>ГБУЗ МО "ДОМОДЕДОВСКАЯ ЦЕНТРАЛЬНАЯ ГОРОДСКАЯ БОЛЬНИЦА"</v>
          </cell>
        </row>
        <row r="21">
          <cell r="B21">
            <v>500602</v>
          </cell>
          <cell r="C21">
            <v>60115</v>
          </cell>
          <cell r="D21" t="str">
            <v>ГАУЗ МО "ДОМОДЕДОВСКИЙ КОЖНО-ВЕНЕРОЛОГИЧЕСКИЙ ДИСПАНСЕР"</v>
          </cell>
        </row>
        <row r="22">
          <cell r="B22">
            <v>500604</v>
          </cell>
          <cell r="C22">
            <v>60301</v>
          </cell>
          <cell r="D22" t="str">
            <v>ГАУЗ МО "ДОМОДЕДОВСКАЯ ГОРОДСКАЯ СТОМАТОЛОГИЧЕСКАЯ ПОЛИКЛИНИКА"</v>
          </cell>
        </row>
        <row r="23">
          <cell r="B23">
            <v>500611</v>
          </cell>
          <cell r="C23">
            <v>61001</v>
          </cell>
          <cell r="D23" t="str">
            <v>ООО "ЦЕНТР ТАРГЕТНОЙ ТЕРАПИИ"</v>
          </cell>
        </row>
        <row r="24">
          <cell r="B24">
            <v>500701</v>
          </cell>
          <cell r="C24">
            <v>70101</v>
          </cell>
          <cell r="D24" t="str">
            <v>ГАУЗ МО "ДУБНЕНСКАЯ ГОРОДСКАЯ БОЛЬНИЦА"</v>
          </cell>
        </row>
        <row r="25">
          <cell r="B25">
            <v>500702</v>
          </cell>
          <cell r="C25">
            <v>70301</v>
          </cell>
          <cell r="D25" t="str">
            <v>ФБУЗ "МСЧ № 9" ФМБА</v>
          </cell>
        </row>
        <row r="26">
          <cell r="B26">
            <v>500703</v>
          </cell>
          <cell r="C26">
            <v>70801</v>
          </cell>
          <cell r="D26" t="str">
            <v>ГАУЗ МО "ДУБНЕНСКАЯ СТОМАТОЛОГИЧЕСКАЯ ПОЛИКЛИНИКА"</v>
          </cell>
        </row>
        <row r="27">
          <cell r="B27">
            <v>500801</v>
          </cell>
          <cell r="C27">
            <v>80101</v>
          </cell>
          <cell r="D27" t="str">
            <v>ГБУЗ МО "ЕГОРЬЕВСКАЯ ЦЕНТРАЛЬНАЯ РАЙОННАЯ БОЛЬНИЦА"</v>
          </cell>
        </row>
        <row r="28">
          <cell r="B28">
            <v>500802</v>
          </cell>
          <cell r="C28">
            <v>80104</v>
          </cell>
          <cell r="D28" t="str">
            <v>ГАУЗ МО "ЕГОРЬЕВСКАЯ СТОМАТОЛОГИЧЕСКАЯ ПОЛИКЛИНИКА"</v>
          </cell>
        </row>
        <row r="29">
          <cell r="B29">
            <v>500803</v>
          </cell>
          <cell r="C29">
            <v>80301</v>
          </cell>
          <cell r="D29" t="str">
            <v>ГБУЗ МО "ЕГОРЬЕВСКИЙ КОЖНО-ВЕНЕРОЛОГИЧЕСКИЙ ДИСПАНСЕР"</v>
          </cell>
        </row>
        <row r="30">
          <cell r="B30">
            <v>500903</v>
          </cell>
          <cell r="C30">
            <v>90401</v>
          </cell>
          <cell r="D30" t="str">
            <v>ГАУЗ МО "БАЛАШИХИНСКАЯ СТОМАТОЛОГИЧЕСКАЯ ПОЛИКЛИНИКА№ 2"</v>
          </cell>
        </row>
        <row r="31">
          <cell r="B31">
            <v>500904</v>
          </cell>
          <cell r="C31">
            <v>90601</v>
          </cell>
          <cell r="D31" t="str">
            <v>ООО "МЕД ГАРАНТ"</v>
          </cell>
        </row>
        <row r="32">
          <cell r="B32">
            <v>501001</v>
          </cell>
          <cell r="C32">
            <v>100101</v>
          </cell>
          <cell r="D32" t="str">
            <v>ГБУЗ МО "ЖУКОВСКАЯ ГОРОДСКАЯ КЛИНИЧЕСКАЯ БОЛЬНИЦА"</v>
          </cell>
        </row>
        <row r="33">
          <cell r="B33">
            <v>501002</v>
          </cell>
          <cell r="C33">
            <v>100201</v>
          </cell>
          <cell r="D33" t="str">
            <v>ФГУП "ЦЕНТРАЛЬНЫЙ АЭРОГИДРОДИНАМИЧЕСКИЙ ИНСТИТУТ ИМЕНИ ПРОФЕССОРА Н.Е. ЖУКОВСКОГО"</v>
          </cell>
        </row>
        <row r="34">
          <cell r="B34">
            <v>501003</v>
          </cell>
          <cell r="C34">
            <v>100301</v>
          </cell>
          <cell r="D34" t="str">
            <v>АО "ЛЕТНО-ИССЛЕДОВАТЕЛЬСКИЙ ИНСТИТУТ ИМЕНИ М.М. ГРОМОВА"</v>
          </cell>
        </row>
        <row r="35">
          <cell r="B35">
            <v>501004</v>
          </cell>
          <cell r="C35">
            <v>100401</v>
          </cell>
          <cell r="D35" t="str">
            <v>ГБУЗ МО "ЖУКОВСКАЯ СТОМАТОЛОГИЧЕСКАЯ ПОЛИКЛИНИКА"</v>
          </cell>
        </row>
        <row r="36">
          <cell r="B36">
            <v>501008</v>
          </cell>
          <cell r="C36">
            <v>100801</v>
          </cell>
          <cell r="D36" t="str">
            <v>ООО "ЦЕНТР НОВЫХ МЕДТЕХНОЛОГИЙ"</v>
          </cell>
        </row>
        <row r="37">
          <cell r="B37">
            <v>501101</v>
          </cell>
          <cell r="C37">
            <v>110101</v>
          </cell>
          <cell r="D37" t="str">
            <v>ГБУЗ МО "ЗАРАЙСКАЯ ЦЕНТРАЛЬНАЯ РАЙОННАЯ БОЛЬНИЦА"</v>
          </cell>
        </row>
        <row r="38">
          <cell r="B38">
            <v>501301</v>
          </cell>
          <cell r="C38">
            <v>130101</v>
          </cell>
          <cell r="D38" t="str">
            <v>ГБУЗ МО "ИВАНТЕЕВСКАЯ ЦЕНТРАЛЬНАЯ ГОРОДСКАЯ БОЛЬНИЦА"</v>
          </cell>
        </row>
        <row r="39">
          <cell r="B39">
            <v>501411</v>
          </cell>
          <cell r="C39">
            <v>141101</v>
          </cell>
          <cell r="D39" t="str">
            <v>ГБУЗ МО "ИСТРИНСКАЯ ОБЛАСТНАЯ КЛИНИЧЕСКАЯ БОЛЬНИЦА"</v>
          </cell>
        </row>
        <row r="40">
          <cell r="B40">
            <v>501501</v>
          </cell>
          <cell r="C40">
            <v>150101</v>
          </cell>
          <cell r="D40" t="str">
            <v>ГБУЗ МО "КОРОЛЕВСКАЯ ГОРОДСКАЯ БОЛЬНИЦА"</v>
          </cell>
        </row>
        <row r="41">
          <cell r="B41">
            <v>501505</v>
          </cell>
          <cell r="C41">
            <v>150601</v>
          </cell>
          <cell r="D41" t="str">
            <v>ФГБУЗ "МСЧ № 170 ФМБА"</v>
          </cell>
        </row>
        <row r="42">
          <cell r="B42">
            <v>501506</v>
          </cell>
          <cell r="C42">
            <v>150701</v>
          </cell>
          <cell r="D42" t="str">
            <v>ГАУЗ МО "КОРОЛЕВСКИЙ КОЖНО-ВЕНЕРОЛОГИЧЕСКИЙ ДИСПАНСЕР"</v>
          </cell>
        </row>
        <row r="43">
          <cell r="B43">
            <v>501507</v>
          </cell>
          <cell r="C43">
            <v>150801</v>
          </cell>
          <cell r="D43" t="str">
            <v>ГАУЗ МО "КОРОЛЕВСКАЯ СТОМАТОЛОГИЧЕСКАЯ ПОЛИКЛИНИКА"</v>
          </cell>
        </row>
        <row r="44">
          <cell r="B44">
            <v>501519</v>
          </cell>
          <cell r="C44">
            <v>151901</v>
          </cell>
          <cell r="D44" t="str">
            <v>ООО НАУЧНО-ИССЛЕДОВАТЕЛЬСКИЙ МЕДИЦИНСКИЙ ЦЕНТР "МЕДИКА МЕНТЕ"</v>
          </cell>
        </row>
        <row r="45">
          <cell r="B45">
            <v>501601</v>
          </cell>
          <cell r="C45">
            <v>160101</v>
          </cell>
          <cell r="D45" t="str">
            <v>ГБУЗ МО "КАШИРСКАЯ ЦЕНТРАЛЬНАЯ РАЙОННАЯ БОЛЬНИЦА"</v>
          </cell>
        </row>
        <row r="46">
          <cell r="B46">
            <v>501602</v>
          </cell>
          <cell r="C46">
            <v>160201</v>
          </cell>
          <cell r="D46" t="str">
            <v>ЧУЗ ПОЛИКЛИНИКА "РЖД-МЕДИЦИНА"МИКРОРАЙОНА ОЖЕРЕЛЬЕ ГОРОДА КАШИРА"</v>
          </cell>
        </row>
        <row r="47">
          <cell r="B47">
            <v>501701</v>
          </cell>
          <cell r="C47">
            <v>170101</v>
          </cell>
          <cell r="D47" t="str">
            <v>ГАУЗ МО "КЛИНСКАЯ ОБЛАСТНАЯ БОЛЬНИЦА"</v>
          </cell>
        </row>
        <row r="48">
          <cell r="B48">
            <v>501704</v>
          </cell>
          <cell r="C48">
            <v>170501</v>
          </cell>
          <cell r="D48" t="str">
            <v>ГАУЗ МО "КЛИНСКАЯ СТОМАТОЛОГИЧЕСКАЯ ПОЛИКЛИНИКА"</v>
          </cell>
        </row>
        <row r="49">
          <cell r="B49">
            <v>501705</v>
          </cell>
          <cell r="C49">
            <v>170601</v>
          </cell>
          <cell r="D49" t="str">
            <v>ГАУЗ МО "КЛИНСКИЙ КОЖНО-ВЕНЕРОЛОГИЧЕСКИЙ ДИСПАНСЕР"</v>
          </cell>
        </row>
        <row r="50">
          <cell r="B50">
            <v>501707</v>
          </cell>
          <cell r="C50">
            <v>171001</v>
          </cell>
          <cell r="D50" t="str">
            <v>ООО "КЛИНИКА"</v>
          </cell>
        </row>
        <row r="51">
          <cell r="B51">
            <v>501709</v>
          </cell>
          <cell r="C51">
            <v>171201</v>
          </cell>
          <cell r="D51" t="str">
            <v>ООО "ЗУБОПРОТЕЗИСТ"</v>
          </cell>
        </row>
        <row r="52">
          <cell r="B52">
            <v>501710</v>
          </cell>
          <cell r="C52">
            <v>171301</v>
          </cell>
          <cell r="D52" t="str">
            <v>ООО "СИТИДЕНТ"</v>
          </cell>
        </row>
        <row r="53">
          <cell r="B53">
            <v>501712</v>
          </cell>
          <cell r="C53">
            <v>171501</v>
          </cell>
          <cell r="D53" t="str">
            <v>ООО "УЛЫБКА ПЛЮС"</v>
          </cell>
        </row>
        <row r="54">
          <cell r="B54">
            <v>501901</v>
          </cell>
          <cell r="C54">
            <v>190101</v>
          </cell>
          <cell r="D54" t="str">
            <v>ГБУЗ МО "КОЛОМЕНСКАЯ ЦЕНТРАЛЬНАЯ РАЙОННАЯ БОЛЬНИЦА"</v>
          </cell>
        </row>
        <row r="55">
          <cell r="B55">
            <v>501912</v>
          </cell>
          <cell r="C55">
            <v>191201</v>
          </cell>
          <cell r="D55" t="str">
            <v>ООО "МЕГАМЕДИКЛ"</v>
          </cell>
        </row>
        <row r="56">
          <cell r="B56">
            <v>501914</v>
          </cell>
          <cell r="C56">
            <v>191401</v>
          </cell>
          <cell r="D56" t="str">
            <v>ГБУЗ МО "КОЛОМЕНСКИЙ ПЕРИНАТАЛЬНЫЙ ЦЕНТР"</v>
          </cell>
        </row>
        <row r="57">
          <cell r="B57">
            <v>502003</v>
          </cell>
          <cell r="C57">
            <v>200301</v>
          </cell>
          <cell r="D57" t="str">
            <v>ГБУЗ МО "КРАСНОГОРСКАЯ ГОРОДСКАЯ БОЛЬНИЦА №1"</v>
          </cell>
        </row>
        <row r="58">
          <cell r="B58">
            <v>502004</v>
          </cell>
          <cell r="C58">
            <v>200401</v>
          </cell>
          <cell r="D58" t="str">
            <v>ГБУЗ МО "КРАСНОГОРСКАЯ ГОРОДСКАЯ БОЛЬНИЦА №2"</v>
          </cell>
        </row>
        <row r="59">
          <cell r="B59">
            <v>502005</v>
          </cell>
          <cell r="C59">
            <v>200501</v>
          </cell>
          <cell r="D59" t="str">
            <v>ГАУЗ МО "КРАСНОГОРСКАЯ СТОМАТОЛОГИЧЕСКАЯ ПОЛИКЛИНИКА ИМ. Л.Ф. СМУРОВОЙ"</v>
          </cell>
        </row>
        <row r="60">
          <cell r="B60">
            <v>502008</v>
          </cell>
          <cell r="C60">
            <v>200901</v>
          </cell>
          <cell r="D60" t="str">
            <v>ГБУЗ МО "КРАСНОГОРСКИЙ КОЖНО-ВЕНЕРОЛОГИЧЕСКИЙ ДИСПАНСЕР"</v>
          </cell>
        </row>
        <row r="61">
          <cell r="B61">
            <v>502010</v>
          </cell>
          <cell r="C61">
            <v>201101</v>
          </cell>
          <cell r="D61" t="str">
            <v>ПАО "КРАСНОГОРСКИЙ ЗАВОД ИМ. С.А. ЗВЕРЕВА"</v>
          </cell>
        </row>
        <row r="62">
          <cell r="B62">
            <v>502012</v>
          </cell>
          <cell r="C62">
            <v>201301</v>
          </cell>
          <cell r="D62" t="str">
            <v>МЕДИЦИНСКОЕ ЧАСТНОЕ УЧРЕЖДЕНИЕ ЖЕНСКОГО ЗДОРОВЬЯ "БЕЛАЯ РОЗА"</v>
          </cell>
        </row>
        <row r="63">
          <cell r="B63">
            <v>502101</v>
          </cell>
          <cell r="C63">
            <v>210101</v>
          </cell>
          <cell r="D63" t="str">
            <v>ГБУЗ МО "ВИДНОВСКАЯ РАЙОННАЯ КЛИНИЧЕСКАЯ БОЛЬНИЦА"</v>
          </cell>
        </row>
        <row r="64">
          <cell r="B64">
            <v>502102</v>
          </cell>
          <cell r="C64">
            <v>210102</v>
          </cell>
          <cell r="D64" t="str">
            <v>ГБУЗ МО "ВИДНОВСКИЙ ПЕРИНАТАЛЬНЫЙ ЦЕНТР"</v>
          </cell>
        </row>
        <row r="65">
          <cell r="B65">
            <v>502116</v>
          </cell>
          <cell r="C65">
            <v>210116</v>
          </cell>
          <cell r="D65" t="str">
            <v>ГБУЗ МО "ВИДНОВСКАЯ СТОМАТОЛОГИЧЕСКАЯ ПОЛИКЛИНИКА"</v>
          </cell>
        </row>
        <row r="66">
          <cell r="B66">
            <v>502122</v>
          </cell>
          <cell r="C66">
            <v>212301</v>
          </cell>
          <cell r="D66" t="str">
            <v>ООО "ОРИС-ВИДНОЕ"</v>
          </cell>
        </row>
        <row r="67">
          <cell r="B67">
            <v>502201</v>
          </cell>
          <cell r="C67">
            <v>220101</v>
          </cell>
          <cell r="D67" t="str">
            <v>ГБУЗ МО "ЛОТОШИНСКАЯ ЦЕНТРАЛЬНАЯ РАЙОННАЯ БОЛЬНИЦА"</v>
          </cell>
        </row>
        <row r="68">
          <cell r="B68">
            <v>502301</v>
          </cell>
          <cell r="C68">
            <v>230101</v>
          </cell>
          <cell r="D68" t="str">
            <v>ГБУЗ МО "ЛОБНЕНСКАЯ ЦЕНТРАЛЬНАЯ ГОРОДСКАЯ БОЛЬНИЦА"</v>
          </cell>
        </row>
        <row r="69">
          <cell r="B69">
            <v>502401</v>
          </cell>
          <cell r="C69">
            <v>240101</v>
          </cell>
          <cell r="D69" t="str">
            <v>ГБУЗ МО "ЛУХОВИЦКАЯ ЦЕНТРАЛЬНАЯ РАЙОННАЯ БОЛЬНИЦА"</v>
          </cell>
        </row>
        <row r="70">
          <cell r="B70">
            <v>502501</v>
          </cell>
          <cell r="C70">
            <v>250101</v>
          </cell>
          <cell r="D70" t="str">
            <v>ГБУЗ МО "ЛЫТКАРИНСКАЯ ГОРОДСКАЯ БОЛЬНИЦА"</v>
          </cell>
        </row>
        <row r="71">
          <cell r="B71">
            <v>502502</v>
          </cell>
          <cell r="C71">
            <v>250401</v>
          </cell>
          <cell r="D71" t="str">
            <v>ГБУЗ МО "ЛЫТКАРИНСКАЯ СТОМАТОЛОГИЧЕСКАЯ ПОЛИКЛИНИКА"</v>
          </cell>
        </row>
        <row r="72">
          <cell r="B72">
            <v>506201</v>
          </cell>
          <cell r="C72">
            <v>260301</v>
          </cell>
          <cell r="D72" t="str">
            <v>ГБУЗ МО "ДЗЕРЖИНСКАЯ ГОРОДСКАЯ БОЛЬНИЦА"</v>
          </cell>
        </row>
        <row r="73">
          <cell r="B73">
            <v>506202</v>
          </cell>
          <cell r="C73">
            <v>260401</v>
          </cell>
          <cell r="D73" t="str">
            <v>ФГБУЗ "МСЧ № 152 ФМБА"</v>
          </cell>
        </row>
        <row r="74">
          <cell r="B74">
            <v>506901</v>
          </cell>
          <cell r="C74">
            <v>261501</v>
          </cell>
          <cell r="D74" t="str">
            <v>ГБУЗ МО "КОТЕЛЬНИКОВСКАЯ ГОРОДСКАЯ ПОЛИКЛИНИКА"</v>
          </cell>
        </row>
        <row r="75">
          <cell r="B75">
            <v>502603</v>
          </cell>
          <cell r="C75">
            <v>261601</v>
          </cell>
          <cell r="D75" t="str">
            <v>ГБУЗ МО "ЛЮБЕРЕЦКИЙ КОЖНО-ВЕНЕРОЛОГИЧЕСКИЙ ДИСПАНСЕР"</v>
          </cell>
        </row>
        <row r="76">
          <cell r="B76">
            <v>502605</v>
          </cell>
          <cell r="C76">
            <v>261901</v>
          </cell>
          <cell r="D76" t="str">
            <v>ГАУЗ МО "ЛЮБЕРЕЦКАЯ СТОМАТОЛОГИЧЕСКАЯ ПОЛИКЛИНИКА"</v>
          </cell>
        </row>
        <row r="77">
          <cell r="B77">
            <v>502606</v>
          </cell>
          <cell r="C77">
            <v>262101</v>
          </cell>
          <cell r="D77" t="str">
            <v>ГБУЗ МО "МОСКОВСКИЙ ОБЛАСТНОЙ ЦЕНТР ОХРАНЫ МАТЕРИНСТВА И ДЕТСТВА"</v>
          </cell>
        </row>
        <row r="78">
          <cell r="B78">
            <v>502630</v>
          </cell>
          <cell r="C78">
            <v>263001</v>
          </cell>
          <cell r="D78" t="str">
            <v>ГБУЗ МО "ЛЮБЕРЕЦКАЯ ОБЛАСТНАЯ БОЛЬНИЦА"</v>
          </cell>
        </row>
        <row r="79">
          <cell r="B79">
            <v>502632</v>
          </cell>
          <cell r="C79">
            <v>263201</v>
          </cell>
          <cell r="D79" t="str">
            <v>ООО "ДЕНТА"</v>
          </cell>
        </row>
        <row r="80">
          <cell r="B80">
            <v>502635</v>
          </cell>
          <cell r="C80">
            <v>263501</v>
          </cell>
          <cell r="D80" t="str">
            <v>ООО "КРХ-МЕДИКАЛ"</v>
          </cell>
        </row>
        <row r="81">
          <cell r="B81">
            <v>502701</v>
          </cell>
          <cell r="C81">
            <v>270101</v>
          </cell>
          <cell r="D81" t="str">
            <v>ГБУЗ МО "МОЖАЙСКАЯ ЦЕНТРАЛЬНАЯ РАЙОННАЯ БОЛЬНИЦА"</v>
          </cell>
        </row>
        <row r="82">
          <cell r="B82">
            <v>502702</v>
          </cell>
          <cell r="C82">
            <v>270201</v>
          </cell>
          <cell r="D82" t="str">
            <v>ГАУЗ МО "МОЖАЙСКАЯ СТОМАТОЛОГИЧЕСКАЯ ПОЛИКЛИНИКА"</v>
          </cell>
        </row>
        <row r="83">
          <cell r="B83">
            <v>502801</v>
          </cell>
          <cell r="C83">
            <v>280101</v>
          </cell>
          <cell r="D83" t="str">
            <v>ГБУЗ МО "МЫТИЩИНСКАЯ ГОРОДСКАЯ КЛИНИЧЕСКАЯ БОЛЬНИЦА"</v>
          </cell>
        </row>
        <row r="84">
          <cell r="B84">
            <v>502811</v>
          </cell>
          <cell r="C84">
            <v>281201</v>
          </cell>
          <cell r="D84" t="str">
            <v>ГАУЗ МО "МЫТИЩИНСКАЯ РАЙОННАЯ СТОМАТОЛОГИЧЕСКАЯ ПОЛИКЛИНИКА"</v>
          </cell>
        </row>
        <row r="85">
          <cell r="B85">
            <v>502812</v>
          </cell>
          <cell r="C85">
            <v>281301</v>
          </cell>
          <cell r="D85" t="str">
            <v>ГАУЗ МО "МЫТИЩИНСКИЙ КОЖНО-ВЕНЕРОЛОГИЧЕСКИЙ ДИСПАНСЕР"</v>
          </cell>
        </row>
        <row r="86">
          <cell r="B86">
            <v>502825</v>
          </cell>
          <cell r="C86">
            <v>282501</v>
          </cell>
          <cell r="D86" t="str">
            <v>ООО "ЛИНА"</v>
          </cell>
        </row>
        <row r="87">
          <cell r="B87">
            <v>502826</v>
          </cell>
          <cell r="C87">
            <v>282601</v>
          </cell>
          <cell r="D87" t="str">
            <v>ООО МЦ "ГАРМОНИЯ"</v>
          </cell>
        </row>
        <row r="88">
          <cell r="B88">
            <v>502907</v>
          </cell>
          <cell r="C88">
            <v>290901</v>
          </cell>
          <cell r="D88" t="str">
            <v>ГБУЗ МО "НАРО-ФОМИНСКАЯ СТОМАТОЛОГИЧЕСКАЯ ПОЛИКЛИНИКА"</v>
          </cell>
        </row>
        <row r="89">
          <cell r="B89">
            <v>502910</v>
          </cell>
          <cell r="C89">
            <v>291201</v>
          </cell>
          <cell r="D89" t="str">
            <v>ГБУЗ МО "НАРО-ФОМИНСКИЙ ПЕРИНАТАЛЬНЫЙ ЦЕНТР"</v>
          </cell>
        </row>
        <row r="90">
          <cell r="B90">
            <v>502916</v>
          </cell>
          <cell r="C90">
            <v>291601</v>
          </cell>
          <cell r="D90" t="str">
            <v>ГБУЗ МО "НАРО-ФОМИНСКАЯ ОБЛАСТНАЯ БОЛЬНИЦА"</v>
          </cell>
        </row>
        <row r="91">
          <cell r="B91">
            <v>503001</v>
          </cell>
          <cell r="C91">
            <v>300101</v>
          </cell>
          <cell r="D91" t="str">
            <v>ГБУЗ МО "НОГИНСКАЯ ЦЕНТРАЛЬНАЯ РАЙОННАЯ БОЛЬНИЦА"</v>
          </cell>
        </row>
        <row r="92">
          <cell r="B92">
            <v>507001</v>
          </cell>
          <cell r="C92">
            <v>300301</v>
          </cell>
          <cell r="D92" t="str">
            <v>ФГБУЗ БОЛЬНИЦА НАУЧНОГО ЦЕНТРА РАН В ЧЕРНОГОЛОВКЕ</v>
          </cell>
        </row>
        <row r="93">
          <cell r="B93">
            <v>503002</v>
          </cell>
          <cell r="C93">
            <v>300401</v>
          </cell>
          <cell r="D93" t="str">
            <v>ООО "ЦЕНТР СОВРЕМЕННОЙ МЕДИЦИНЫ"</v>
          </cell>
        </row>
        <row r="94">
          <cell r="B94">
            <v>508816</v>
          </cell>
          <cell r="C94">
            <v>310401</v>
          </cell>
          <cell r="D94" t="str">
            <v>ФГБУЗ "ФЕДЕРАЛЬНЫЙ НАУЧНО-КЛИНИЧЕСКИЙ ЦЕНТР ФИЗИКО-ХИМИЧЕСКОЙ МЕДИЦИНЫ ФМБА"</v>
          </cell>
        </row>
        <row r="95">
          <cell r="B95">
            <v>503107</v>
          </cell>
          <cell r="C95">
            <v>311001</v>
          </cell>
          <cell r="D95" t="str">
            <v>ГАУЗ МО "ОДИНЦОВСКИЙ КОЖНО-ВЕНЕРОЛОГИЧЕСКИЙ ДИСПАНСЕР"</v>
          </cell>
        </row>
        <row r="96">
          <cell r="B96">
            <v>507301</v>
          </cell>
          <cell r="C96">
            <v>311301</v>
          </cell>
          <cell r="D96" t="str">
            <v>ГБУЗ МО "ПОЛИКЛИНИКА ГОРОДСКОГО ОКРУГА ВЛАСИХА"</v>
          </cell>
        </row>
        <row r="97">
          <cell r="B97">
            <v>503111</v>
          </cell>
          <cell r="C97">
            <v>311401</v>
          </cell>
          <cell r="D97" t="str">
            <v>ООО "ТЕХНИЧЕСКО-ЭКОЛОГИЧЕСКИЙ ЦЕНТР "НЕМЧИНОВКА"</v>
          </cell>
        </row>
        <row r="98">
          <cell r="B98">
            <v>503114</v>
          </cell>
          <cell r="C98">
            <v>311701</v>
          </cell>
          <cell r="D98" t="str">
            <v>ООО "МИР ЗВУКОВ"</v>
          </cell>
        </row>
        <row r="99">
          <cell r="B99">
            <v>503123</v>
          </cell>
          <cell r="C99">
            <v>312501</v>
          </cell>
          <cell r="D99" t="str">
            <v>ООО "ЭКОМЕД"</v>
          </cell>
        </row>
        <row r="100">
          <cell r="B100">
            <v>503133</v>
          </cell>
          <cell r="C100">
            <v>313301</v>
          </cell>
          <cell r="D100" t="str">
            <v>ГБУЗ МО "ОДИНЦОВСКАЯ ОБЛАСТНАЯ БОЛЬНИЦА"</v>
          </cell>
        </row>
        <row r="101">
          <cell r="B101">
            <v>503134</v>
          </cell>
          <cell r="C101">
            <v>313401</v>
          </cell>
          <cell r="D101" t="str">
            <v>ООО "МЕЖДУНАРОДНЫЙ ОНКОЛОГИЧЕСКИЙ ЦЕНТР"</v>
          </cell>
        </row>
        <row r="102">
          <cell r="B102">
            <v>503201</v>
          </cell>
          <cell r="C102">
            <v>320101</v>
          </cell>
          <cell r="D102" t="str">
            <v>ГБУЗ МО "ОЗЕРСКАЯ ЦЕНТРАЛЬНАЯ РАЙОННАЯ БОЛЬНИЦА"</v>
          </cell>
        </row>
        <row r="103">
          <cell r="B103">
            <v>503301</v>
          </cell>
          <cell r="C103">
            <v>330101</v>
          </cell>
          <cell r="D103" t="str">
            <v>ГБУЗ Московской области "ДРЕЗНЕНСКАЯ ГОРОДСКАЯ БОЛЬНИЦА"</v>
          </cell>
        </row>
        <row r="104">
          <cell r="B104">
            <v>503302</v>
          </cell>
          <cell r="C104">
            <v>330201</v>
          </cell>
          <cell r="D104" t="str">
            <v>ГБУЗ МО "КУРОВСКАЯ ГОРОДСКАЯ БОЛЬНИЦА"</v>
          </cell>
        </row>
        <row r="105">
          <cell r="B105">
            <v>503303</v>
          </cell>
          <cell r="C105">
            <v>330301</v>
          </cell>
          <cell r="D105" t="str">
            <v>ГБУЗ МО "ЛИКИНСКАЯ ГОРОДСКАЯ БОЛЬНИЦА"</v>
          </cell>
        </row>
        <row r="106">
          <cell r="B106">
            <v>503304</v>
          </cell>
          <cell r="C106">
            <v>330401</v>
          </cell>
          <cell r="D106" t="str">
            <v>ГБУЗ МО "ВЕРЕЙСКАЯ УЧАСТКОВАЯ БОЛЬНИЦА"</v>
          </cell>
        </row>
        <row r="107">
          <cell r="B107">
            <v>503305</v>
          </cell>
          <cell r="C107">
            <v>330501</v>
          </cell>
          <cell r="D107" t="str">
            <v>ГБУЗ МО "ДЕМИХОВСКАЯ УЧАСТКОВАЯ БОЛЬНИЦА"</v>
          </cell>
        </row>
        <row r="108">
          <cell r="B108">
            <v>503309</v>
          </cell>
          <cell r="C108">
            <v>330901</v>
          </cell>
          <cell r="D108" t="str">
            <v>ГБУЗ МО "АВСЮНИНСКАЯ УЧАСТКОВАЯ БОЛЬНИЦА"</v>
          </cell>
        </row>
        <row r="109">
          <cell r="B109">
            <v>503312</v>
          </cell>
          <cell r="C109">
            <v>331201</v>
          </cell>
          <cell r="D109" t="str">
            <v>ГБУЗ МО "ДАВЫДОВСКАЯ РАЙОННАЯ БОЛЬНИЦА"</v>
          </cell>
        </row>
        <row r="110">
          <cell r="B110">
            <v>506505</v>
          </cell>
          <cell r="C110">
            <v>332201</v>
          </cell>
          <cell r="D110" t="str">
            <v>ЧУЗ "ПОЛИКЛИНИКА "РЖД-МЕДИЦИНА"ГОРОДА ОРЕХОВО-ЗУЕВО"</v>
          </cell>
        </row>
        <row r="111">
          <cell r="B111">
            <v>506508</v>
          </cell>
          <cell r="C111">
            <v>332601</v>
          </cell>
          <cell r="D111" t="str">
            <v>ГБУЗ МО "ОРЕХОВО-ЗУЕВСКИЙ КОЖНО-ВЕНЕРОЛОГИЧЕСКИЙ ДИСПАНСЕР"</v>
          </cell>
        </row>
        <row r="112">
          <cell r="B112">
            <v>503317</v>
          </cell>
          <cell r="C112">
            <v>332701</v>
          </cell>
          <cell r="D112" t="str">
            <v>ГАУЗ МО "ОРЕХОВО-ЗУЕВСКАЯ РАЙОННАЯ СТОМАТОЛОГИЧЕСКАЯ ПОЛИКЛИНИКА"</v>
          </cell>
        </row>
        <row r="113">
          <cell r="B113">
            <v>506509</v>
          </cell>
          <cell r="C113">
            <v>332801</v>
          </cell>
          <cell r="D113" t="str">
            <v>ГБУЗ МО "ОРЕХОВО-ЗУЕВСКАЯ ЦЕНТРАЛЬНАЯ ГОРОДСКАЯ БОЛЬНИЦА"</v>
          </cell>
        </row>
        <row r="114">
          <cell r="B114">
            <v>503318</v>
          </cell>
          <cell r="C114">
            <v>332901</v>
          </cell>
          <cell r="D114" t="str">
            <v>ГБУЗ МО "ОРЕХОВО-ЗУЕВСКИЙ РАЙОННЫЙ ЦЕНТР ОБЩЕЙ ВРАЧЕБНОЙ (СЕМЕЙНОЙ) ПРАКТИКИ"</v>
          </cell>
        </row>
        <row r="115">
          <cell r="B115">
            <v>506510</v>
          </cell>
          <cell r="C115">
            <v>333201</v>
          </cell>
          <cell r="D115" t="str">
            <v>ООО "ОРМЕДИКЛ"</v>
          </cell>
        </row>
        <row r="116">
          <cell r="B116">
            <v>506511</v>
          </cell>
          <cell r="C116">
            <v>333301</v>
          </cell>
          <cell r="D116" t="str">
            <v>ООО "КЛИНИКА"</v>
          </cell>
        </row>
        <row r="117">
          <cell r="B117">
            <v>503321</v>
          </cell>
          <cell r="C117">
            <v>333401</v>
          </cell>
          <cell r="D117" t="str">
            <v>ООО "МЕЖБОЛЬНИЧНАЯ АПТЕКА"</v>
          </cell>
        </row>
        <row r="118">
          <cell r="B118">
            <v>506514</v>
          </cell>
          <cell r="C118">
            <v>333801</v>
          </cell>
          <cell r="D118" t="str">
            <v>ООО "КЛИНИКА НОВАЯ МЕДИЦИНА"</v>
          </cell>
        </row>
        <row r="119">
          <cell r="B119">
            <v>506515</v>
          </cell>
          <cell r="C119">
            <v>333901</v>
          </cell>
          <cell r="D119" t="str">
            <v>ООО "КЛИНИКА ДОКТОРА ШАТАЛОВА №4"</v>
          </cell>
        </row>
        <row r="120">
          <cell r="B120">
            <v>503340</v>
          </cell>
          <cell r="C120">
            <v>334001</v>
          </cell>
          <cell r="D120" t="str">
            <v>ООО "АНТИ-ЭЙДЖ КЛИНИКА"</v>
          </cell>
        </row>
        <row r="121">
          <cell r="B121">
            <v>503341</v>
          </cell>
          <cell r="C121">
            <v>334101</v>
          </cell>
          <cell r="D121" t="str">
            <v>ООО "ОНКОКЛИНИКА"</v>
          </cell>
        </row>
        <row r="122">
          <cell r="B122">
            <v>503401</v>
          </cell>
          <cell r="C122">
            <v>340101</v>
          </cell>
          <cell r="D122" t="str">
            <v>ГБУЗ МО "ПАВЛОВО-ПОСАДСКАЯ ЦЕНТРАЛЬНАЯ РАЙОННАЯ БОЛЬНИЦА"</v>
          </cell>
        </row>
        <row r="123">
          <cell r="B123">
            <v>503402</v>
          </cell>
          <cell r="C123">
            <v>340107</v>
          </cell>
          <cell r="D123" t="str">
            <v>ГАУЗ МО "ПАВЛОВО-ПОСАДСКИЙ КОЖНО-ВЕНЕРОЛОГИЧЕСКИЙ ДИСПАНСЕР"</v>
          </cell>
        </row>
        <row r="124">
          <cell r="B124">
            <v>506801</v>
          </cell>
          <cell r="C124">
            <v>340201</v>
          </cell>
          <cell r="D124" t="str">
            <v>ГБУЗ МО "ЭЛЕКТРОГОРСКАЯ ГОРОДСКАЯ БОЛЬНИЦА"</v>
          </cell>
        </row>
        <row r="125">
          <cell r="B125">
            <v>506802</v>
          </cell>
          <cell r="C125">
            <v>340301</v>
          </cell>
          <cell r="D125" t="str">
            <v>ЗАО "ЭКОЛАБ"</v>
          </cell>
        </row>
        <row r="126">
          <cell r="B126">
            <v>503407</v>
          </cell>
          <cell r="C126">
            <v>340701</v>
          </cell>
          <cell r="D126" t="str">
            <v>ООО "ОБЛАСТНОЙ ЦЕНТР ФЛЕБОЛОГИИ"</v>
          </cell>
        </row>
        <row r="127">
          <cell r="B127">
            <v>503408</v>
          </cell>
          <cell r="C127">
            <v>340801</v>
          </cell>
          <cell r="D127" t="str">
            <v>ООО "СЕМЕЙНАЯ КЛИНИКА НОВАЯ МЕДИЦИНА"</v>
          </cell>
        </row>
        <row r="128">
          <cell r="B128">
            <v>503602</v>
          </cell>
          <cell r="C128">
            <v>360201</v>
          </cell>
          <cell r="D128" t="str">
            <v>ГБУЗ МО "ПОДОЛЬСКАЯ ДЕТСКАЯ ГОРОДСКАЯ БОЛЬНИЦА"</v>
          </cell>
        </row>
        <row r="129">
          <cell r="B129">
            <v>503610</v>
          </cell>
          <cell r="C129">
            <v>361101</v>
          </cell>
          <cell r="D129" t="str">
            <v>ГБУЗ МО "ПОДОЛЬСКАЯ ДЕТСКАЯ СТОМАТОЛОГИЧЕСКАЯ ПОЛИКЛИНИКА"</v>
          </cell>
        </row>
        <row r="130">
          <cell r="B130">
            <v>503611</v>
          </cell>
          <cell r="C130">
            <v>361301</v>
          </cell>
          <cell r="D130" t="str">
            <v>ГАУЗ МО "ПОДОЛЬСКАЯ ГОРОДСКАЯ СТОМАТОЛОГИЧЕСКАЯ ПОЛИКЛИНИКА"</v>
          </cell>
        </row>
        <row r="131">
          <cell r="B131">
            <v>503612</v>
          </cell>
          <cell r="C131">
            <v>361401</v>
          </cell>
          <cell r="D131" t="str">
            <v>ГАУЗ МО "ПОДОЛЬСКИЙ КОЖНО-ВЕНЕРОЛОГИЧЕСКИЙ ДИСПАНСЕР"</v>
          </cell>
        </row>
        <row r="132">
          <cell r="B132">
            <v>503614</v>
          </cell>
          <cell r="C132">
            <v>361701</v>
          </cell>
          <cell r="D132" t="str">
            <v>ГБУЗ МО "ПОДОЛЬСКИЙ РОДИЛЬНЫЙ ДОМ"</v>
          </cell>
        </row>
        <row r="133">
          <cell r="B133">
            <v>503619</v>
          </cell>
          <cell r="C133">
            <v>362201</v>
          </cell>
          <cell r="D133" t="str">
            <v>ООО "МЕДИКО-ДИАГНОСТИЧЕСКИЙ ЦЕНТР "СЕМЕЙНЫЙ"</v>
          </cell>
        </row>
        <row r="134">
          <cell r="B134">
            <v>503630</v>
          </cell>
          <cell r="C134">
            <v>363001</v>
          </cell>
          <cell r="D134" t="str">
            <v>ГБУЗ МО "ПОДОЛЬСКАЯ ОБЛАСТНАЯ КЛИНИЧЕСКАЯ БОЛЬНИЦА"</v>
          </cell>
        </row>
        <row r="135">
          <cell r="B135">
            <v>503701</v>
          </cell>
          <cell r="C135">
            <v>370101</v>
          </cell>
          <cell r="D135" t="str">
            <v>ГБУЗ МО "МОСКОВСКАЯ ОБЛАСТНАЯ БОЛЬНИЦА ИМ. ПРОФ. РОЗАНОВА В.Н."</v>
          </cell>
        </row>
        <row r="136">
          <cell r="B136">
            <v>503708</v>
          </cell>
          <cell r="C136">
            <v>371001</v>
          </cell>
          <cell r="D136" t="str">
            <v>ГАУЗ МО "ПУШКИНСКАЯ ГОРОДСКАЯ СТОМАТОЛОГИЧЕСКАЯ ПОЛИКЛИНИКА"</v>
          </cell>
        </row>
        <row r="137">
          <cell r="B137">
            <v>503802</v>
          </cell>
          <cell r="C137">
            <v>380401</v>
          </cell>
          <cell r="D137" t="str">
            <v>ООО "НОВЫЕ МЕДТЕХНОЛОГИИ"</v>
          </cell>
        </row>
        <row r="138">
          <cell r="B138">
            <v>503803</v>
          </cell>
          <cell r="C138">
            <v>380501</v>
          </cell>
          <cell r="D138" t="str">
            <v>ООО "НОВЫЕ МЕДТЕХНОЛОГИИ 1"</v>
          </cell>
        </row>
        <row r="139">
          <cell r="B139">
            <v>503809</v>
          </cell>
          <cell r="C139">
            <v>380901</v>
          </cell>
          <cell r="D139" t="str">
            <v>ООО "ВАШ НЕВРОЛОГ"</v>
          </cell>
        </row>
        <row r="140">
          <cell r="B140">
            <v>503812</v>
          </cell>
          <cell r="C140">
            <v>381201</v>
          </cell>
          <cell r="D140" t="str">
            <v>ООО "МЕД ЭКСПЕРТ"</v>
          </cell>
        </row>
        <row r="141">
          <cell r="B141">
            <v>503813</v>
          </cell>
          <cell r="C141">
            <v>381301</v>
          </cell>
          <cell r="D141" t="str">
            <v>ООО "МЕДИЦИНСКИЙ ЦЕНТР НА ОКТЯБРЬСКОЙ"</v>
          </cell>
        </row>
        <row r="142">
          <cell r="B142">
            <v>503814</v>
          </cell>
          <cell r="C142">
            <v>381401</v>
          </cell>
          <cell r="D142" t="str">
            <v>ГБУЗ МО "РАМЕНСКАЯ ОБЛАСТНАЯ БОЛЬНИЦА"</v>
          </cell>
        </row>
        <row r="143">
          <cell r="B143">
            <v>503901</v>
          </cell>
          <cell r="C143">
            <v>390101</v>
          </cell>
          <cell r="D143" t="str">
            <v>ГАУЗ МО "ЦЕНТРАЛЬНАЯ ГОРОДСКАЯ КЛИНИЧЕСКАЯ БОЛЬНИЦА Г. РЕУТОВ"</v>
          </cell>
        </row>
        <row r="144">
          <cell r="B144">
            <v>504006</v>
          </cell>
          <cell r="C144">
            <v>400601</v>
          </cell>
          <cell r="D144" t="str">
            <v>ГБУЗ МО "РУЗСКАЯ ОБЛАСТНАЯ БОЛЬНИЦА"</v>
          </cell>
        </row>
        <row r="145">
          <cell r="B145">
            <v>504101</v>
          </cell>
          <cell r="C145">
            <v>410101</v>
          </cell>
          <cell r="D145" t="str">
            <v>ГБУЗ МО "СЕРГИЕВО-ПОСАДСКАЯ РАЙОННАЯ БОЛЬНИЦА"</v>
          </cell>
        </row>
        <row r="146">
          <cell r="B146">
            <v>504106</v>
          </cell>
          <cell r="C146">
            <v>410601</v>
          </cell>
          <cell r="D146" t="str">
            <v>ФГБУЗ "ЦЕНТРАЛЬНАЯ МСЧ № 94 ФМБА"</v>
          </cell>
        </row>
        <row r="147">
          <cell r="B147">
            <v>504113</v>
          </cell>
          <cell r="C147">
            <v>411301</v>
          </cell>
          <cell r="D147" t="str">
            <v>ГАУЗ МО "СЕРГИЕВО-ПОСАДСКАЯ СТОМАТОЛОГИЧЕСКАЯ ПОЛИКЛИНИКА"</v>
          </cell>
        </row>
        <row r="148">
          <cell r="B148">
            <v>504114</v>
          </cell>
          <cell r="C148">
            <v>411401</v>
          </cell>
          <cell r="D148" t="str">
            <v>ГАУЗ МО "СЕРГИЕВО-ПОСАДСКИЙ КОЖНО-ВЕНЕРОЛОГИЧЕСКИЙ ДИСПАНСЕР"</v>
          </cell>
        </row>
        <row r="149">
          <cell r="B149">
            <v>504124</v>
          </cell>
          <cell r="C149">
            <v>412401</v>
          </cell>
          <cell r="D149" t="str">
            <v>ООО "ЦЕНТР ОФТАЛЬМОХИРУРГИИ"</v>
          </cell>
        </row>
        <row r="150">
          <cell r="B150">
            <v>504201</v>
          </cell>
          <cell r="C150">
            <v>420101</v>
          </cell>
          <cell r="D150" t="str">
            <v>ГБУЗ МО "СЕРЕБРЯНО-ПРУДСКАЯ ЦЕНТРАЛЬНАЯ РАЙОННАЯ БОЛЬНИЦА"</v>
          </cell>
        </row>
        <row r="151">
          <cell r="B151">
            <v>504202</v>
          </cell>
          <cell r="C151">
            <v>420201</v>
          </cell>
          <cell r="D151" t="str">
            <v>ООО "РЕАМЕД"</v>
          </cell>
        </row>
        <row r="152">
          <cell r="B152">
            <v>504301</v>
          </cell>
          <cell r="C152">
            <v>430101</v>
          </cell>
          <cell r="D152" t="str">
            <v>ФГБУЗ "МСЧ № 164 ФМБА"</v>
          </cell>
        </row>
        <row r="153">
          <cell r="B153">
            <v>504302</v>
          </cell>
          <cell r="C153">
            <v>430201</v>
          </cell>
          <cell r="D153" t="str">
            <v>ГБУЗ МО "СЕРПУХОВСКАЯ РАЙОННАЯ СТОМАТОЛОГИЧЕСКАЯ ПОЛИКЛИНИКА"</v>
          </cell>
        </row>
        <row r="154">
          <cell r="B154">
            <v>504403</v>
          </cell>
          <cell r="C154">
            <v>440101</v>
          </cell>
          <cell r="D154" t="str">
            <v>ГБУЗ МО "СЕРПУХОВСКАЯ ЦЕНТРАЛЬНАЯ РАЙОННАЯ БОЛЬНИЦА"</v>
          </cell>
        </row>
        <row r="155">
          <cell r="B155">
            <v>504404</v>
          </cell>
          <cell r="C155">
            <v>440103</v>
          </cell>
          <cell r="D155" t="str">
            <v>ГБУЗ МО "СЕРПУХОВСКИЙ РОДИЛЬНЫЙ ДОМ"</v>
          </cell>
        </row>
        <row r="156">
          <cell r="B156">
            <v>504405</v>
          </cell>
          <cell r="C156">
            <v>440107</v>
          </cell>
          <cell r="D156" t="str">
            <v>ГБУЗ МО "СЕРПУХОВСКАЯ СТОМАТОЛОГИЧЕСКАЯ ПОЛИКЛИНИКА №2"</v>
          </cell>
        </row>
        <row r="157">
          <cell r="B157">
            <v>504406</v>
          </cell>
          <cell r="C157">
            <v>440108</v>
          </cell>
          <cell r="D157" t="str">
            <v>ГАУЗ МО "СЕРПУХОВСКИЙ КОЖНО-ВЕНЕРОЛОГИЧЕСКИЙ ДИСПАНСЕР"</v>
          </cell>
        </row>
        <row r="158">
          <cell r="B158">
            <v>504407</v>
          </cell>
          <cell r="C158">
            <v>440201</v>
          </cell>
          <cell r="D158" t="str">
            <v>ФГБУЗ "МСЧ № 8 ФМБА"</v>
          </cell>
        </row>
        <row r="159">
          <cell r="B159">
            <v>504408</v>
          </cell>
          <cell r="C159">
            <v>440501</v>
          </cell>
          <cell r="D159" t="str">
            <v>ГБУЗ МО "СЕРПУХОВСКАЯ ГОРОДСКАЯ БОЛЬНИЦА ИМЕНИ СЕМАШКО Н.А."</v>
          </cell>
        </row>
        <row r="160">
          <cell r="B160">
            <v>504410</v>
          </cell>
          <cell r="C160">
            <v>440701</v>
          </cell>
          <cell r="D160" t="str">
            <v>ГБУЗ МО "СЕРПУХОВСКИЙ ГОРОДСКОЙ КОНСУЛЬТАТИВНО-ДИАГНОСТИЧЕСКИЙ ЦЕНТР"</v>
          </cell>
        </row>
        <row r="161">
          <cell r="B161">
            <v>504401</v>
          </cell>
          <cell r="C161">
            <v>440801</v>
          </cell>
          <cell r="D161" t="str">
            <v>ГБУЗ МО "СЕРПУХОВСКАЯ РАЙОННАЯ ПОЛИКЛИНИКА"</v>
          </cell>
        </row>
        <row r="162">
          <cell r="B162">
            <v>504504</v>
          </cell>
          <cell r="C162">
            <v>450301</v>
          </cell>
          <cell r="D162" t="str">
            <v>ГАУЗ МО "СОЛНЕЧНОГОРСКАЯ СТОМАТОЛОГИЧЕСКАЯ ПОЛИКЛИНИКА"</v>
          </cell>
        </row>
        <row r="163">
          <cell r="B163">
            <v>504505</v>
          </cell>
          <cell r="C163">
            <v>450401</v>
          </cell>
          <cell r="D163" t="str">
            <v>ООО "ДАНТИСТ-С"</v>
          </cell>
        </row>
        <row r="164">
          <cell r="B164">
            <v>504506</v>
          </cell>
          <cell r="C164">
            <v>450601</v>
          </cell>
          <cell r="D164" t="str">
            <v>ООО "МЕДЭСТ"</v>
          </cell>
        </row>
        <row r="165">
          <cell r="B165">
            <v>504507</v>
          </cell>
          <cell r="C165">
            <v>450701</v>
          </cell>
          <cell r="D165" t="str">
            <v>ГБУЗ МО "СОЛНЕЧНОГОРСКАЯ ОБЛАСТНАЯ БОЛЬНИЦА"</v>
          </cell>
        </row>
        <row r="166">
          <cell r="B166">
            <v>504605</v>
          </cell>
          <cell r="C166">
            <v>460501</v>
          </cell>
          <cell r="D166" t="str">
            <v>ГАУЗ МО "СТУПИНСКАЯ СТОМАТОЛОГИЧЕСКАЯ ПОЛИКЛИНИКА"</v>
          </cell>
        </row>
        <row r="167">
          <cell r="B167">
            <v>504615</v>
          </cell>
          <cell r="C167">
            <v>461501</v>
          </cell>
          <cell r="D167" t="str">
            <v>ГБУЗ МО "СТУПИНСКАЯ ОБЛАСТНАЯ КЛИНИЧЕСКАЯ БОЛЬНИЦА"</v>
          </cell>
        </row>
        <row r="168">
          <cell r="B168">
            <v>504701</v>
          </cell>
          <cell r="C168">
            <v>470101</v>
          </cell>
          <cell r="D168" t="str">
            <v>ГБУЗ МО "ТАЛДОМСКАЯ ЦЕНТРАЛЬНАЯ РАЙОННАЯ БОЛЬНИЦА"</v>
          </cell>
        </row>
        <row r="169">
          <cell r="B169">
            <v>504704</v>
          </cell>
          <cell r="C169">
            <v>470108</v>
          </cell>
          <cell r="D169" t="str">
            <v>ООО "МЕДЦЕНТР"</v>
          </cell>
        </row>
        <row r="170">
          <cell r="B170">
            <v>504901</v>
          </cell>
          <cell r="C170">
            <v>490101</v>
          </cell>
          <cell r="D170" t="str">
            <v>ГАУЗ МО "ЦЕНТРАЛЬНАЯ ГОРОДСКАЯ БОЛЬНИЦА ИМЕНИ М. В. ГОЛЬЦА"</v>
          </cell>
        </row>
        <row r="171">
          <cell r="B171">
            <v>504902</v>
          </cell>
          <cell r="C171">
            <v>490103</v>
          </cell>
          <cell r="D171" t="str">
            <v>ГАУЗ МО "ФРЯЗИНСКАЯ СТОМАТОЛОГИЧЕСКАЯ ПОЛИКЛИНИКА"</v>
          </cell>
        </row>
        <row r="172">
          <cell r="B172">
            <v>505001</v>
          </cell>
          <cell r="C172">
            <v>500101</v>
          </cell>
          <cell r="D172" t="str">
            <v>ГАУЗ МО "ХИМКИНСКАЯ ОБЛАСТНАЯ БОЛЬНИЦА"</v>
          </cell>
        </row>
        <row r="173">
          <cell r="B173">
            <v>505007</v>
          </cell>
          <cell r="C173">
            <v>500801</v>
          </cell>
          <cell r="D173" t="str">
            <v>ГАУЗ МО "ХИМКИНСКАЯ СТОМАТОЛОГИЧЕСКАЯ ПОЛИКЛИНИКА"</v>
          </cell>
        </row>
        <row r="174">
          <cell r="B174">
            <v>505009</v>
          </cell>
          <cell r="C174">
            <v>501001</v>
          </cell>
          <cell r="D174" t="str">
            <v>ГАУЗ МО "ХИМКИНСКИЙ КОЖНО-ВЕНЕРОЛОГИЧЕСКИЙ ДИСПАНСЕР"</v>
          </cell>
        </row>
        <row r="175">
          <cell r="B175">
            <v>505022</v>
          </cell>
          <cell r="C175">
            <v>502201</v>
          </cell>
          <cell r="D175" t="str">
            <v>ООО "МЕДИЦИНА ШКОЛЕ"</v>
          </cell>
        </row>
        <row r="176">
          <cell r="B176">
            <v>505026</v>
          </cell>
          <cell r="C176">
            <v>502601</v>
          </cell>
          <cell r="D176" t="str">
            <v>ООО ЦЕНТР МИКРОХИРУРГИИ ГЛАЗА "ПРО ЗРЕНИЕ"</v>
          </cell>
        </row>
        <row r="177">
          <cell r="B177">
            <v>505112</v>
          </cell>
          <cell r="C177">
            <v>510112</v>
          </cell>
          <cell r="D177" t="str">
            <v>ГБУЗ МО "ЧЕХОВСКАЯ ОБЛАСТНАЯ БОЛЬНИЦА"</v>
          </cell>
        </row>
        <row r="178">
          <cell r="B178">
            <v>505105</v>
          </cell>
          <cell r="C178">
            <v>510501</v>
          </cell>
          <cell r="D178" t="str">
            <v>ФКУ "ВОЙСКОВАЯ ЧАСТЬ 52583"</v>
          </cell>
        </row>
        <row r="179">
          <cell r="B179">
            <v>505213</v>
          </cell>
          <cell r="C179">
            <v>521301</v>
          </cell>
          <cell r="D179" t="str">
            <v>ГБУЗ МО "ШАТУРСКАЯ ОБЛАСТНАЯ БОЛЬНИЦА"</v>
          </cell>
        </row>
        <row r="180">
          <cell r="B180">
            <v>505301</v>
          </cell>
          <cell r="C180">
            <v>530101</v>
          </cell>
          <cell r="D180" t="str">
            <v>ГБУЗ МО "ШАХОВСКАЯ ЦЕНТРАЛЬНАЯ РАЙОННАЯ БОЛЬНИЦА"</v>
          </cell>
        </row>
        <row r="181">
          <cell r="B181">
            <v>505408</v>
          </cell>
          <cell r="C181">
            <v>540901</v>
          </cell>
          <cell r="D181" t="str">
            <v>ГАУЗ МО "ЩЕЛКОВСКИЙ КОЖНО-ВЕНЕРОЛОГИЧЕСКИЙ ДИСПАНСЕР"</v>
          </cell>
        </row>
        <row r="182">
          <cell r="B182">
            <v>505412</v>
          </cell>
          <cell r="C182">
            <v>541301</v>
          </cell>
          <cell r="D182" t="str">
            <v>ГАУЗ МО "ЩЕЛКОВСКАЯ СТОМАТОЛОГИЧЕСКАЯ ПОЛИКЛИНИКА"</v>
          </cell>
        </row>
        <row r="183">
          <cell r="B183">
            <v>505426</v>
          </cell>
          <cell r="C183">
            <v>542601</v>
          </cell>
          <cell r="D183" t="str">
            <v>ГБУЗ МО "ЩЕЛКОВСКИЙ ПЕРИНАТАЛЬНЫЙ ЦЕНТР"</v>
          </cell>
        </row>
        <row r="184">
          <cell r="B184">
            <v>505429</v>
          </cell>
          <cell r="C184">
            <v>542901</v>
          </cell>
          <cell r="D184" t="str">
            <v>ГБУЗ МО "ЩЕЛКОВСКАЯ ОБЛАСТНАЯ БОЛЬНИЦА"</v>
          </cell>
        </row>
        <row r="185">
          <cell r="B185">
            <v>505501</v>
          </cell>
          <cell r="C185">
            <v>550101</v>
          </cell>
          <cell r="D185" t="str">
            <v>ГБУЗ МО "ЭЛЕКТРОСТАЛЬСКАЯ ЦЕНТРАЛЬНАЯ ГОРОДСКАЯ БОЛЬНИЦА"</v>
          </cell>
        </row>
        <row r="186">
          <cell r="B186">
            <v>505502</v>
          </cell>
          <cell r="C186">
            <v>550201</v>
          </cell>
          <cell r="D186" t="str">
            <v>ФГБУЗ "ЦЕНТРАЛЬНАЯ МСЧ № 21 ФМБА"</v>
          </cell>
        </row>
        <row r="187">
          <cell r="B187">
            <v>505503</v>
          </cell>
          <cell r="C187">
            <v>550401</v>
          </cell>
          <cell r="D187" t="str">
            <v>АНО "ЭЛЕКТРОСТАЛЬСКАЯ СТОМАТОЛОГИЧЕСКАЯ ПОЛИКЛИНИКА"</v>
          </cell>
        </row>
        <row r="188">
          <cell r="B188">
            <v>505504</v>
          </cell>
          <cell r="C188">
            <v>550501</v>
          </cell>
          <cell r="D188" t="str">
            <v>АО "МЕТАЛЛУРГИЧЕСКИЙ ЗАВОД "ЭЛЕКТРОСТАЛЬ"</v>
          </cell>
        </row>
        <row r="189">
          <cell r="B189">
            <v>505505</v>
          </cell>
          <cell r="C189">
            <v>550701</v>
          </cell>
          <cell r="D189" t="str">
            <v>ООО "ОГОНЕК- ЭС"</v>
          </cell>
        </row>
        <row r="190">
          <cell r="B190">
            <v>505601</v>
          </cell>
          <cell r="C190">
            <v>560101</v>
          </cell>
          <cell r="D190" t="str">
            <v>ФГБУЗ "МСЧ № 154 ФМБА"</v>
          </cell>
        </row>
        <row r="191">
          <cell r="B191">
            <v>505801</v>
          </cell>
          <cell r="C191">
            <v>580201</v>
          </cell>
          <cell r="D191" t="str">
            <v>ГБУЗ МО "КРАСНОЗНАМЕНСКАЯ ГОРОДСКАЯ ПОЛИКЛИНИКА"</v>
          </cell>
        </row>
        <row r="192">
          <cell r="B192">
            <v>505802</v>
          </cell>
          <cell r="C192">
            <v>580301</v>
          </cell>
          <cell r="D192" t="str">
            <v>ГБУЗ МО "КРАСНОЗНАМЕНСКАЯ ГОРОДСКАЯ ДЕТСКАЯ ПОЛИКЛИНИКА"</v>
          </cell>
        </row>
        <row r="193">
          <cell r="B193">
            <v>506001</v>
          </cell>
          <cell r="C193">
            <v>600101</v>
          </cell>
          <cell r="D193" t="str">
            <v>ГБУЗ МО "ПРОТВИНСКАЯ ГОРОДСКАЯ БОЛЬНИЦА"</v>
          </cell>
        </row>
        <row r="194">
          <cell r="B194">
            <v>506002</v>
          </cell>
          <cell r="C194">
            <v>600202</v>
          </cell>
          <cell r="D194" t="str">
            <v>ФГБУЗ "МСЧ № 174 ФМБА"</v>
          </cell>
        </row>
        <row r="195">
          <cell r="B195">
            <v>506101</v>
          </cell>
          <cell r="C195">
            <v>610101</v>
          </cell>
          <cell r="D195" t="str">
            <v>ФГАУЗ БОЛЬНИЦА ПУЩИНСКОГО НАУЧНОГО ЦЕНТРА РАН</v>
          </cell>
        </row>
        <row r="196">
          <cell r="B196">
            <v>509643</v>
          </cell>
          <cell r="C196">
            <v>680101</v>
          </cell>
          <cell r="D196" t="str">
            <v>ООО "КЛИНИКА ДОКТОРА ШАТАЛОВА №5"</v>
          </cell>
        </row>
        <row r="197">
          <cell r="B197">
            <v>508804</v>
          </cell>
          <cell r="C197">
            <v>880401</v>
          </cell>
          <cell r="D197" t="str">
            <v>ФГБУ "ФЕДЕРАЛЬНЫЙ КЛИНИЧЕСКИЙ ЦЕНТР ВЫСОКИХ МЕДИЦИНСКИХ ТЕХНОЛОГИЙ ФМБА"</v>
          </cell>
        </row>
        <row r="198">
          <cell r="B198">
            <v>508805</v>
          </cell>
          <cell r="C198">
            <v>880501</v>
          </cell>
          <cell r="D198" t="str">
            <v>ФГБУ "ФЕДЕРАЛЬНЫЙ НАУЧНО-КЛИНИЧЕСКИЙ ЦЕНТР МЕДИЦИНСКОЙ РЕАБИЛИТАЦИИ И КУРОРТОЛОГИИ ФМБА"</v>
          </cell>
        </row>
        <row r="199">
          <cell r="B199">
            <v>508807</v>
          </cell>
          <cell r="C199">
            <v>880705</v>
          </cell>
          <cell r="D199" t="str">
            <v>ФГБУЗ "ЦЕНТРАЛЬНАЯ МСЧ № 119 ФМБА"</v>
          </cell>
        </row>
        <row r="200">
          <cell r="B200">
            <v>508904</v>
          </cell>
          <cell r="C200">
            <v>890501</v>
          </cell>
          <cell r="D200" t="str">
            <v>ФГБУ "НАЦИОНАЛЬНЫЙ МЕДИЦИНСКИЙ ИССЛЕДОВАТЕЛЬСКИЙ ЦЕНТР КОЛОПРОКТОЛОГИИ ИМЕНИ А.Н. РЫЖИХ" МЗ РФ</v>
          </cell>
        </row>
        <row r="201">
          <cell r="B201">
            <v>508905</v>
          </cell>
          <cell r="C201">
            <v>890601</v>
          </cell>
          <cell r="D201" t="str">
            <v>ФГБУЗ "НАЦИОНАЛЬНЫЙ МЕДИЦИНСКИЙ ИССЛЕДОВАТЕЛЬСКИЙ ЦЕНТР ГЛАЗНЫХ БОЛЕЗНЕЙ ИМЕНИ ГЕЛЬМГОЛЬЦА" МЗ РФ</v>
          </cell>
        </row>
        <row r="202">
          <cell r="B202">
            <v>508906</v>
          </cell>
          <cell r="C202">
            <v>890701</v>
          </cell>
          <cell r="D202" t="str">
            <v>ФГБУЗ "НАЦИОНАЛЬНЫЙ МЕДИЦИНСКИЙ ИССЛЕДОВАТЕЛЬСКИЙ ЦЕНТР РЕАБИЛИТАЦИИ И КУРОРТОЛОГИИ" МЗ РФ</v>
          </cell>
        </row>
        <row r="203">
          <cell r="B203">
            <v>508908</v>
          </cell>
          <cell r="C203">
            <v>890901</v>
          </cell>
          <cell r="D203" t="str">
            <v>ФБУН "ФЕДЕРАЛЬНЫЙ НАУЧНЫЙ ЦЕНТР ГИГИЕНЫ ИМ. Ф. Ф. ЭРИСМАНА"ФЕДЕРАЛЬНОЙ СЛУЖБЫ ПО НАДЗОРУ В СФЕРЕ ЗАЩИТЫ ПРАВ ПОТРЕБИТЕЛЕЙ И БЛАГОПОЛУЧИЯ ЧЕЛОВЕКА"</v>
          </cell>
        </row>
        <row r="204">
          <cell r="B204">
            <v>508920</v>
          </cell>
          <cell r="C204">
            <v>892301</v>
          </cell>
          <cell r="D204" t="str">
            <v>ФГАУ "НАЦИОНАЛЬНЫЙ МЕДИЦИНСКИЙ ИССЛЕДОВАТЕЛЬСКИЙ ЦЕНТР "МЕЖОТРАСЛЕВОЙ НАУЧНО-ТЕХНИЧЕСКИЙ КОМПЛЕКС "МИКРОХИРУРГИЯ ГЛАЗА"ИМЕНИ АКАДЕМИКА С.Н. ФЕДОРОВА" МЗ РФ</v>
          </cell>
        </row>
        <row r="205">
          <cell r="B205">
            <v>508921</v>
          </cell>
          <cell r="C205">
            <v>892401</v>
          </cell>
          <cell r="D205" t="str">
            <v>ФГАУ "НАЦИОНАЛЬНЫЙ МЕДИЦИНСКИЙ ИССЛЕДОВАТЕЛЬСКИЙ ЦЕНТР "ЛЕЧЕБНО-РЕАБИЛИТАЦИОННЫЙ ЦЕНТР" МЗ РФ</v>
          </cell>
        </row>
        <row r="206">
          <cell r="B206">
            <v>508936</v>
          </cell>
          <cell r="C206">
            <v>893801</v>
          </cell>
          <cell r="D206" t="str">
            <v>ФГБУЗ "ГОСУДАРСТВЕННЫЙ НАУЧНЫЙ ЦЕНТР ДЕРМАТОВЕНЕРОЛОГИИ И КОСМЕТОЛОГИИ" МЗ РФ</v>
          </cell>
        </row>
        <row r="207">
          <cell r="B207">
            <v>508943</v>
          </cell>
          <cell r="C207">
            <v>894401</v>
          </cell>
          <cell r="D207" t="str">
            <v>ФГБУЗ ЦЕНТР РЕАБИЛИТАЦИИ (ДЛЯ ДЕТЕЙ С НАРУШЕНИЕМ СЛУХА) МЗ РФ</v>
          </cell>
        </row>
        <row r="208">
          <cell r="B208">
            <v>508944</v>
          </cell>
          <cell r="C208">
            <v>894501</v>
          </cell>
          <cell r="D208" t="str">
            <v>ФГБОУВО "МОСКОВСКИЙ ГОСУДАРСТВЕННЫЙ МЕДИКО-СТОМАТОЛОГИЧЕСКИЙ УНИВЕРСИТЕТИМЕНИ А.И. ЕВДОКИМОВА" МЗ РФ</v>
          </cell>
        </row>
        <row r="209">
          <cell r="B209">
            <v>509101</v>
          </cell>
          <cell r="C209">
            <v>910201</v>
          </cell>
          <cell r="D209" t="str">
            <v>ФГБУЗ "3 ЦЕНТРАЛЬНЫЙ ВОЕННЫЙ КЛИНИЧЕСКИЙ ГОСПИТАЛЬ ИМЕНИ А.А. ВИШНЕВСКОГО" МО РФ</v>
          </cell>
        </row>
        <row r="210">
          <cell r="B210">
            <v>509103</v>
          </cell>
          <cell r="C210">
            <v>910801</v>
          </cell>
          <cell r="D210" t="str">
            <v>ФГКУ "1586 ВОЕННЫЙ КЛИНИЧЕСКИЙ ГОСПИТАЛЬ" МО РФ</v>
          </cell>
        </row>
        <row r="211">
          <cell r="B211">
            <v>509110</v>
          </cell>
          <cell r="C211">
            <v>911001</v>
          </cell>
          <cell r="D211" t="str">
            <v>ФГБУ "12 КОНСУЛЬТАТИВНО-ДИАГНОСТИЧЕСКИЙ ЦЕНТР" МО РФ</v>
          </cell>
        </row>
        <row r="212">
          <cell r="B212">
            <v>509201</v>
          </cell>
          <cell r="C212">
            <v>920101</v>
          </cell>
          <cell r="D212" t="str">
            <v>ФКУЗ "МСЧ МИНИСТЕРСТВА ВНУТРЕННИХ ДЕЛ РОССИЙСКОЙ ФЕДЕРАЦИИ ПО МОСКОВСКОЙ ОБЛАСТИ"</v>
          </cell>
        </row>
        <row r="213">
          <cell r="B213">
            <v>509402</v>
          </cell>
          <cell r="C213">
            <v>940201</v>
          </cell>
          <cell r="D213" t="str">
            <v>ООО "ЛЕЧЕБНО-ПРОФИЛАКТИЧЕСКОЕ УЧРЕЖДЕНИЕ "САНАТОРИЙ ДОРОХОВО"</v>
          </cell>
        </row>
        <row r="214">
          <cell r="B214">
            <v>509510</v>
          </cell>
          <cell r="C214">
            <v>951001</v>
          </cell>
          <cell r="D214" t="str">
            <v>ФГБНУ "ФЕДЕРАЛЬНЫЙ НАУЧНО-КЛИНИЧЕСКИЙ ЦЕНТР РЕАНИМАТОЛОГИИ И РЕАБИЛИТОЛОГИИ"</v>
          </cell>
        </row>
        <row r="215">
          <cell r="B215">
            <v>509603</v>
          </cell>
          <cell r="C215">
            <v>960301</v>
          </cell>
          <cell r="D215" t="str">
            <v>ООО "ЦЕНТР ДИАЛИЗА"</v>
          </cell>
        </row>
        <row r="216">
          <cell r="B216">
            <v>509606</v>
          </cell>
          <cell r="C216">
            <v>960601</v>
          </cell>
          <cell r="D216" t="str">
            <v>АО "ГРУППА КОМПАНИЙ "МЕДСИ"</v>
          </cell>
        </row>
        <row r="217">
          <cell r="B217">
            <v>509615</v>
          </cell>
          <cell r="C217">
            <v>961501</v>
          </cell>
          <cell r="D217" t="str">
            <v>ООО ГЛАЗНОЙ ЦЕНТР "ВОСТОК-ПРОЗРЕНИЕ"</v>
          </cell>
        </row>
        <row r="218">
          <cell r="B218">
            <v>509618</v>
          </cell>
          <cell r="C218">
            <v>961801</v>
          </cell>
          <cell r="D218" t="str">
            <v>ООО ФИРМА "ГАЛЬМЕД"</v>
          </cell>
        </row>
        <row r="219">
          <cell r="B219">
            <v>509621</v>
          </cell>
          <cell r="C219">
            <v>962101</v>
          </cell>
          <cell r="D219" t="str">
            <v>ООО "ПРЕМИУМ КЛИНИК-2"</v>
          </cell>
        </row>
        <row r="220">
          <cell r="B220">
            <v>509633</v>
          </cell>
          <cell r="C220">
            <v>963301</v>
          </cell>
          <cell r="D220" t="str">
            <v>ООО "ХАВЕН"</v>
          </cell>
        </row>
        <row r="221">
          <cell r="B221">
            <v>509678</v>
          </cell>
          <cell r="C221">
            <v>967901</v>
          </cell>
          <cell r="D221" t="str">
            <v>ООО "ГЕНОМЕД"</v>
          </cell>
        </row>
        <row r="222">
          <cell r="B222">
            <v>509679</v>
          </cell>
          <cell r="C222">
            <v>968001</v>
          </cell>
          <cell r="D222" t="str">
            <v>ООО "ФАРМАЦЕВТИЧЕСКАЯ КОМПАНИЯ "СЕСАНА"</v>
          </cell>
        </row>
        <row r="223">
          <cell r="B223">
            <v>509727</v>
          </cell>
          <cell r="C223">
            <v>972701</v>
          </cell>
          <cell r="D223" t="str">
            <v>ООО "МОСКОВСКИЙ ЦЕНТР ВОССТАНОВИТЕЛЬНОГО ЛЕЧЕНИЯ"</v>
          </cell>
        </row>
        <row r="224">
          <cell r="B224">
            <v>509738</v>
          </cell>
          <cell r="C224">
            <v>973801</v>
          </cell>
          <cell r="D224" t="str">
            <v>ООО "ХОРОШЕЕ НАСТРОЕНИЕ"</v>
          </cell>
        </row>
        <row r="225">
          <cell r="B225">
            <v>509741</v>
          </cell>
          <cell r="C225">
            <v>974101</v>
          </cell>
          <cell r="D225" t="str">
            <v>АО "НАЦИОНАЛЬНЫЙ МЕДИЦИНСКИЙ СЕРВИС"</v>
          </cell>
        </row>
        <row r="226">
          <cell r="B226">
            <v>509760</v>
          </cell>
          <cell r="C226">
            <v>976001</v>
          </cell>
          <cell r="D226" t="str">
            <v>ООО "ЦЕНТР СЕМЕЙНОЙ МЕДИЦИНЫ"</v>
          </cell>
        </row>
        <row r="227">
          <cell r="B227">
            <v>509764</v>
          </cell>
          <cell r="C227">
            <v>976401</v>
          </cell>
          <cell r="D227" t="str">
            <v>ООО "ОНКОДИАГНОСТИКА"</v>
          </cell>
        </row>
        <row r="228">
          <cell r="B228">
            <v>509901</v>
          </cell>
          <cell r="C228">
            <v>990101</v>
          </cell>
          <cell r="D228" t="str">
            <v>ГБУЗ МО "МОСКОВСКИЙ ОБЛАСТНОЙ НАУЧНО-ИССЛЕДОВАТЕЛЬСКИЙ КЛИНИЧЕСКИЙ ИНСТИТУТ ИМ. М.Ф. ВЛАДИМИРСКОГО"</v>
          </cell>
        </row>
        <row r="229">
          <cell r="B229">
            <v>509902</v>
          </cell>
          <cell r="C229">
            <v>990201</v>
          </cell>
          <cell r="D229" t="str">
            <v>ГБУЗ МО "МОСКОВСКИЙ ОБЛАСТНОЙ НАУЧНО-ИССЛЕДОВАТЕЛЬСКИЙ ИНСТИТУТ АКУШЕРСТВА И ГИНЕКОЛОГИИ"</v>
          </cell>
        </row>
        <row r="230">
          <cell r="B230">
            <v>509903</v>
          </cell>
          <cell r="C230">
            <v>990301</v>
          </cell>
          <cell r="D230" t="str">
            <v>ГБУЗ МО "МОСКОВСКАЯ ОБЛАСТНАЯ ДЕТСКАЯ КЛИНИЧЕСКАЯ ТРАВМАТОЛОГО-ОРТОПЕДИЧЕСКАЯ БОЛЬНИЦА"</v>
          </cell>
        </row>
        <row r="231">
          <cell r="B231">
            <v>509905</v>
          </cell>
          <cell r="C231">
            <v>990501</v>
          </cell>
          <cell r="D231" t="str">
            <v>ГБУЗ МО "МОСКОВСКИЙ ОБЛАСТНОЙ ОНКОЛОГИЧЕСКИЙ ДИСПАНСЕР"</v>
          </cell>
        </row>
        <row r="232">
          <cell r="B232">
            <v>509907</v>
          </cell>
          <cell r="C232">
            <v>990701</v>
          </cell>
          <cell r="D232" t="str">
            <v>ГБУЗ МО "НАУЧНО-ИССЛЕДОВАТЕЛЬСКИЙ КЛИНИЧЕСКИЙ ИНСТИТУТ ДЕТСТВА МИНИСТЕРСТВА ЗДРАВООХРАНЕНИЯ МОСКОВСКОЙ ОБЛАСТИ"</v>
          </cell>
        </row>
        <row r="233">
          <cell r="B233">
            <v>509908</v>
          </cell>
          <cell r="C233">
            <v>990801</v>
          </cell>
          <cell r="D233" t="str">
            <v>ГАУЗ МО "МОСКОВСКАЯ ОБЛАСТНАЯ СТОМАТОЛОГИЧЕСКАЯ ПОЛИКЛИНИКА"</v>
          </cell>
        </row>
        <row r="234">
          <cell r="B234">
            <v>509909</v>
          </cell>
          <cell r="C234">
            <v>990901</v>
          </cell>
          <cell r="D234" t="str">
            <v>ГБУЗ МО "МОСКОВСКИЙ ОБЛАСТНОЙ ПЕРИНАТАЛЬНЫЙ ЦЕНТР"</v>
          </cell>
        </row>
        <row r="235">
          <cell r="B235">
            <v>509910</v>
          </cell>
          <cell r="C235">
            <v>991001</v>
          </cell>
          <cell r="D235" t="str">
            <v>ГБУЗ МО "МОСКОВСКИЙ ОБЛАСТНОЙ КЛИНИЧЕСКИЙ КОЖНО-ВЕНЕРОЛОГИЧЕСКИЙ ДИСПАНСЕР"</v>
          </cell>
        </row>
        <row r="236">
          <cell r="B236">
            <v>509913</v>
          </cell>
          <cell r="C236">
            <v>991301</v>
          </cell>
          <cell r="D236" t="str">
            <v>ГБУЗ МО "ПСИХОНЕВРОЛОГИЧЕСКАЯ БОЛЬНИЦА ДЛЯ ДЕТЕЙ С ПОРАЖЕНИЕМ ЦНС С НАРУШЕНИЕМ ПСИХИКИ"</v>
          </cell>
        </row>
        <row r="237">
          <cell r="D237" t="str">
            <v>Итого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ED132-0694-4880-AE1C-B601D3803652}">
  <dimension ref="A1:N281"/>
  <sheetViews>
    <sheetView zoomScale="80" zoomScaleNormal="80" workbookViewId="0">
      <pane xSplit="8" ySplit="6" topLeftCell="I7" activePane="bottomRight" state="frozen"/>
      <selection activeCell="D25" sqref="D25"/>
      <selection pane="topRight" activeCell="D25" sqref="D25"/>
      <selection pane="bottomLeft" activeCell="D25" sqref="D25"/>
      <selection pane="bottomRight" activeCell="F13" sqref="F13"/>
    </sheetView>
  </sheetViews>
  <sheetFormatPr defaultColWidth="9.140625" defaultRowHeight="12.75" outlineLevelRow="2" x14ac:dyDescent="0.2"/>
  <cols>
    <col min="1" max="1" width="14.85546875" style="13" customWidth="1"/>
    <col min="2" max="2" width="10.5703125" style="13" customWidth="1"/>
    <col min="3" max="3" width="9.5703125" style="13" customWidth="1"/>
    <col min="4" max="4" width="87" style="14" customWidth="1"/>
    <col min="5" max="5" width="8.7109375" style="15" hidden="1" customWidth="1"/>
    <col min="6" max="6" width="27.5703125" style="14" customWidth="1"/>
    <col min="7" max="7" width="4.28515625" style="15" hidden="1" customWidth="1"/>
    <col min="8" max="8" width="15.28515625" style="14" customWidth="1"/>
    <col min="9" max="9" width="15.28515625" style="7" customWidth="1"/>
    <col min="10" max="10" width="20.42578125" style="7" customWidth="1"/>
    <col min="11" max="11" width="17" style="7" customWidth="1"/>
    <col min="12" max="12" width="19.5703125" style="7" customWidth="1"/>
    <col min="13" max="13" width="16" style="7" customWidth="1"/>
    <col min="14" max="14" width="14.42578125" style="7" customWidth="1"/>
    <col min="15" max="16384" width="9.140625" style="7"/>
  </cols>
  <sheetData>
    <row r="1" spans="1:14" ht="15.75" x14ac:dyDescent="0.2">
      <c r="A1" s="1" t="s">
        <v>0</v>
      </c>
      <c r="B1" s="2"/>
      <c r="C1" s="2"/>
      <c r="D1" s="3"/>
      <c r="E1" s="4"/>
      <c r="F1" s="4"/>
      <c r="G1" s="5"/>
      <c r="H1" s="5"/>
      <c r="I1" s="5"/>
      <c r="J1" s="5"/>
      <c r="K1" s="5"/>
      <c r="L1" s="6" t="s">
        <v>1</v>
      </c>
      <c r="M1" s="5"/>
      <c r="N1" s="5"/>
    </row>
    <row r="2" spans="1:14" ht="15" x14ac:dyDescent="0.2">
      <c r="A2" s="8" t="s">
        <v>2</v>
      </c>
      <c r="B2" s="9"/>
      <c r="C2" s="10"/>
      <c r="D2" s="11"/>
      <c r="E2" s="11"/>
      <c r="F2" s="12"/>
      <c r="G2" s="5"/>
      <c r="H2" s="5"/>
      <c r="I2" s="5"/>
      <c r="J2" s="5"/>
      <c r="M2" s="5"/>
      <c r="N2" s="5"/>
    </row>
    <row r="3" spans="1:14" ht="13.5" thickBot="1" x14ac:dyDescent="0.25"/>
    <row r="4" spans="1:14" s="16" customFormat="1" ht="12.75" customHeight="1" x14ac:dyDescent="0.2">
      <c r="A4" s="245" t="s">
        <v>3</v>
      </c>
      <c r="B4" s="232" t="s">
        <v>4</v>
      </c>
      <c r="C4" s="232" t="s">
        <v>5</v>
      </c>
      <c r="D4" s="232" t="s">
        <v>6</v>
      </c>
      <c r="E4" s="232" t="s">
        <v>7</v>
      </c>
      <c r="F4" s="232" t="s">
        <v>8</v>
      </c>
      <c r="G4" s="232" t="s">
        <v>9</v>
      </c>
      <c r="H4" s="235" t="s">
        <v>10</v>
      </c>
      <c r="I4" s="238" t="s">
        <v>11</v>
      </c>
      <c r="J4" s="239"/>
      <c r="K4" s="239"/>
      <c r="L4" s="239"/>
      <c r="M4" s="239"/>
      <c r="N4" s="239"/>
    </row>
    <row r="5" spans="1:14" s="16" customFormat="1" ht="12.75" customHeight="1" outlineLevel="1" x14ac:dyDescent="0.2">
      <c r="A5" s="246"/>
      <c r="B5" s="233"/>
      <c r="C5" s="233"/>
      <c r="D5" s="233"/>
      <c r="E5" s="233"/>
      <c r="F5" s="233"/>
      <c r="G5" s="233"/>
      <c r="H5" s="236"/>
      <c r="I5" s="240" t="s">
        <v>12</v>
      </c>
      <c r="J5" s="242" t="s">
        <v>13</v>
      </c>
      <c r="K5" s="242"/>
      <c r="L5" s="242"/>
      <c r="M5" s="242"/>
      <c r="N5" s="242"/>
    </row>
    <row r="6" spans="1:14" s="16" customFormat="1" ht="39.75" customHeight="1" outlineLevel="1" thickBot="1" x14ac:dyDescent="0.25">
      <c r="A6" s="247"/>
      <c r="B6" s="234"/>
      <c r="C6" s="234"/>
      <c r="D6" s="234"/>
      <c r="E6" s="234"/>
      <c r="F6" s="234"/>
      <c r="G6" s="234"/>
      <c r="H6" s="237"/>
      <c r="I6" s="241"/>
      <c r="J6" s="17" t="s">
        <v>14</v>
      </c>
      <c r="K6" s="17" t="s">
        <v>15</v>
      </c>
      <c r="L6" s="17" t="s">
        <v>16</v>
      </c>
      <c r="M6" s="17" t="s">
        <v>17</v>
      </c>
      <c r="N6" s="17" t="s">
        <v>18</v>
      </c>
    </row>
    <row r="7" spans="1:14" ht="26.25" customHeight="1" outlineLevel="2" x14ac:dyDescent="0.2">
      <c r="A7" s="18" t="s">
        <v>19</v>
      </c>
      <c r="B7" s="19">
        <v>500101</v>
      </c>
      <c r="C7" s="19">
        <v>10101</v>
      </c>
      <c r="D7" s="20" t="s">
        <v>20</v>
      </c>
      <c r="E7" s="21">
        <v>1</v>
      </c>
      <c r="F7" s="20" t="s">
        <v>21</v>
      </c>
      <c r="G7" s="21" t="s">
        <v>22</v>
      </c>
      <c r="H7" s="22" t="s">
        <v>23</v>
      </c>
      <c r="I7" s="23">
        <f>SUM(J7:N7)</f>
        <v>28034</v>
      </c>
      <c r="J7" s="24">
        <v>1949</v>
      </c>
      <c r="K7" s="24">
        <v>17387</v>
      </c>
      <c r="L7" s="24">
        <v>66</v>
      </c>
      <c r="M7" s="24">
        <v>7404</v>
      </c>
      <c r="N7" s="24">
        <v>1228</v>
      </c>
    </row>
    <row r="8" spans="1:14" ht="26.25" customHeight="1" outlineLevel="2" x14ac:dyDescent="0.2">
      <c r="A8" s="18" t="s">
        <v>19</v>
      </c>
      <c r="B8" s="19">
        <v>500101</v>
      </c>
      <c r="C8" s="25">
        <v>10101</v>
      </c>
      <c r="D8" s="26" t="s">
        <v>20</v>
      </c>
      <c r="E8" s="27">
        <v>1</v>
      </c>
      <c r="F8" s="26" t="s">
        <v>21</v>
      </c>
      <c r="G8" s="27">
        <v>22</v>
      </c>
      <c r="H8" s="28" t="s">
        <v>24</v>
      </c>
      <c r="I8" s="23">
        <f t="shared" ref="I8:I71" si="0">SUM(J8:N8)</f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</row>
    <row r="9" spans="1:14" ht="26.25" customHeight="1" outlineLevel="2" x14ac:dyDescent="0.2">
      <c r="A9" s="18" t="s">
        <v>19</v>
      </c>
      <c r="B9" s="19">
        <v>500114</v>
      </c>
      <c r="C9" s="25">
        <v>11401</v>
      </c>
      <c r="D9" s="26" t="s">
        <v>25</v>
      </c>
      <c r="E9" s="27">
        <v>1</v>
      </c>
      <c r="F9" s="26" t="s">
        <v>21</v>
      </c>
      <c r="G9" s="27" t="s">
        <v>22</v>
      </c>
      <c r="H9" s="28" t="s">
        <v>23</v>
      </c>
      <c r="I9" s="23">
        <f t="shared" si="0"/>
        <v>6081</v>
      </c>
      <c r="J9" s="24">
        <v>638</v>
      </c>
      <c r="K9" s="24">
        <v>2506</v>
      </c>
      <c r="L9" s="24">
        <v>29</v>
      </c>
      <c r="M9" s="24">
        <v>2845</v>
      </c>
      <c r="N9" s="24">
        <v>63</v>
      </c>
    </row>
    <row r="10" spans="1:14" ht="26.25" customHeight="1" outlineLevel="2" x14ac:dyDescent="0.2">
      <c r="A10" s="18" t="s">
        <v>19</v>
      </c>
      <c r="B10" s="19">
        <v>500114</v>
      </c>
      <c r="C10" s="25">
        <v>11401</v>
      </c>
      <c r="D10" s="26" t="s">
        <v>25</v>
      </c>
      <c r="E10" s="27">
        <v>1</v>
      </c>
      <c r="F10" s="26" t="s">
        <v>21</v>
      </c>
      <c r="G10" s="27">
        <v>22</v>
      </c>
      <c r="H10" s="28" t="s">
        <v>24</v>
      </c>
      <c r="I10" s="23">
        <f t="shared" si="0"/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</row>
    <row r="11" spans="1:14" ht="26.25" customHeight="1" outlineLevel="2" x14ac:dyDescent="0.2">
      <c r="A11" s="18" t="s">
        <v>26</v>
      </c>
      <c r="B11" s="19">
        <v>500116</v>
      </c>
      <c r="C11" s="25">
        <v>11501</v>
      </c>
      <c r="D11" s="26" t="s">
        <v>27</v>
      </c>
      <c r="E11" s="27">
        <v>1</v>
      </c>
      <c r="F11" s="26" t="s">
        <v>21</v>
      </c>
      <c r="G11" s="27" t="s">
        <v>22</v>
      </c>
      <c r="H11" s="28" t="s">
        <v>23</v>
      </c>
      <c r="I11" s="23">
        <f t="shared" si="0"/>
        <v>1069</v>
      </c>
      <c r="J11" s="24">
        <v>313</v>
      </c>
      <c r="K11" s="24">
        <v>402</v>
      </c>
      <c r="L11" s="24">
        <v>6</v>
      </c>
      <c r="M11" s="24">
        <v>347</v>
      </c>
      <c r="N11" s="24">
        <v>1</v>
      </c>
    </row>
    <row r="12" spans="1:14" ht="26.25" customHeight="1" outlineLevel="2" x14ac:dyDescent="0.2">
      <c r="A12" s="18" t="s">
        <v>26</v>
      </c>
      <c r="B12" s="19">
        <v>500116</v>
      </c>
      <c r="C12" s="25">
        <v>11501</v>
      </c>
      <c r="D12" s="26" t="s">
        <v>27</v>
      </c>
      <c r="E12" s="27">
        <v>1</v>
      </c>
      <c r="F12" s="26" t="s">
        <v>21</v>
      </c>
      <c r="G12" s="27">
        <v>22</v>
      </c>
      <c r="H12" s="28" t="s">
        <v>24</v>
      </c>
      <c r="I12" s="23">
        <f t="shared" si="0"/>
        <v>1035</v>
      </c>
      <c r="J12" s="24">
        <v>308</v>
      </c>
      <c r="K12" s="24">
        <v>377</v>
      </c>
      <c r="L12" s="24">
        <v>6</v>
      </c>
      <c r="M12" s="24">
        <v>343</v>
      </c>
      <c r="N12" s="24">
        <v>1</v>
      </c>
    </row>
    <row r="13" spans="1:14" ht="26.25" customHeight="1" outlineLevel="2" x14ac:dyDescent="0.2">
      <c r="A13" s="18" t="s">
        <v>19</v>
      </c>
      <c r="B13" s="19">
        <v>500201</v>
      </c>
      <c r="C13" s="25">
        <v>20101</v>
      </c>
      <c r="D13" s="26" t="s">
        <v>28</v>
      </c>
      <c r="E13" s="27">
        <v>1</v>
      </c>
      <c r="F13" s="26" t="s">
        <v>21</v>
      </c>
      <c r="G13" s="27" t="s">
        <v>22</v>
      </c>
      <c r="H13" s="28" t="s">
        <v>23</v>
      </c>
      <c r="I13" s="23">
        <f t="shared" si="0"/>
        <v>5995</v>
      </c>
      <c r="J13" s="24">
        <v>118</v>
      </c>
      <c r="K13" s="24">
        <v>4084</v>
      </c>
      <c r="L13" s="24">
        <v>160</v>
      </c>
      <c r="M13" s="24">
        <v>1630</v>
      </c>
      <c r="N13" s="24">
        <v>3</v>
      </c>
    </row>
    <row r="14" spans="1:14" ht="26.25" customHeight="1" outlineLevel="2" x14ac:dyDescent="0.2">
      <c r="A14" s="18" t="s">
        <v>19</v>
      </c>
      <c r="B14" s="19">
        <v>500201</v>
      </c>
      <c r="C14" s="25">
        <v>20101</v>
      </c>
      <c r="D14" s="26" t="s">
        <v>28</v>
      </c>
      <c r="E14" s="27">
        <v>1</v>
      </c>
      <c r="F14" s="26" t="s">
        <v>21</v>
      </c>
      <c r="G14" s="27">
        <v>22</v>
      </c>
      <c r="H14" s="28" t="s">
        <v>24</v>
      </c>
      <c r="I14" s="23">
        <f t="shared" si="0"/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</row>
    <row r="15" spans="1:14" ht="26.25" customHeight="1" outlineLevel="2" x14ac:dyDescent="0.2">
      <c r="A15" s="18" t="s">
        <v>19</v>
      </c>
      <c r="B15" s="19">
        <v>500301</v>
      </c>
      <c r="C15" s="25">
        <v>30101</v>
      </c>
      <c r="D15" s="26" t="s">
        <v>29</v>
      </c>
      <c r="E15" s="27">
        <v>1</v>
      </c>
      <c r="F15" s="26" t="s">
        <v>21</v>
      </c>
      <c r="G15" s="27" t="s">
        <v>22</v>
      </c>
      <c r="H15" s="28" t="s">
        <v>23</v>
      </c>
      <c r="I15" s="23">
        <f t="shared" si="0"/>
        <v>13747</v>
      </c>
      <c r="J15" s="24">
        <v>590</v>
      </c>
      <c r="K15" s="24">
        <v>6352</v>
      </c>
      <c r="L15" s="24">
        <v>8</v>
      </c>
      <c r="M15" s="24">
        <v>6783</v>
      </c>
      <c r="N15" s="24">
        <v>14</v>
      </c>
    </row>
    <row r="16" spans="1:14" ht="26.25" customHeight="1" outlineLevel="2" x14ac:dyDescent="0.2">
      <c r="A16" s="18" t="s">
        <v>19</v>
      </c>
      <c r="B16" s="19">
        <v>500301</v>
      </c>
      <c r="C16" s="25">
        <v>30101</v>
      </c>
      <c r="D16" s="26" t="s">
        <v>29</v>
      </c>
      <c r="E16" s="27">
        <v>1</v>
      </c>
      <c r="F16" s="26" t="s">
        <v>21</v>
      </c>
      <c r="G16" s="27">
        <v>22</v>
      </c>
      <c r="H16" s="28" t="s">
        <v>24</v>
      </c>
      <c r="I16" s="23">
        <f t="shared" si="0"/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</row>
    <row r="17" spans="1:14" ht="26.25" customHeight="1" outlineLevel="2" x14ac:dyDescent="0.2">
      <c r="A17" s="18" t="s">
        <v>19</v>
      </c>
      <c r="B17" s="19">
        <v>500302</v>
      </c>
      <c r="C17" s="25">
        <v>30201</v>
      </c>
      <c r="D17" s="26" t="s">
        <v>30</v>
      </c>
      <c r="E17" s="27">
        <v>1</v>
      </c>
      <c r="F17" s="26" t="s">
        <v>21</v>
      </c>
      <c r="G17" s="27" t="s">
        <v>22</v>
      </c>
      <c r="H17" s="28" t="s">
        <v>23</v>
      </c>
      <c r="I17" s="23">
        <f t="shared" si="0"/>
        <v>7728</v>
      </c>
      <c r="J17" s="24">
        <v>229</v>
      </c>
      <c r="K17" s="24">
        <v>3586</v>
      </c>
      <c r="L17" s="24">
        <v>1</v>
      </c>
      <c r="M17" s="24">
        <v>3910</v>
      </c>
      <c r="N17" s="24">
        <v>2</v>
      </c>
    </row>
    <row r="18" spans="1:14" ht="26.25" customHeight="1" outlineLevel="2" x14ac:dyDescent="0.2">
      <c r="A18" s="18" t="s">
        <v>19</v>
      </c>
      <c r="B18" s="19">
        <v>500302</v>
      </c>
      <c r="C18" s="25">
        <v>30201</v>
      </c>
      <c r="D18" s="26" t="s">
        <v>30</v>
      </c>
      <c r="E18" s="27">
        <v>1</v>
      </c>
      <c r="F18" s="26" t="s">
        <v>21</v>
      </c>
      <c r="G18" s="27">
        <v>22</v>
      </c>
      <c r="H18" s="28" t="s">
        <v>24</v>
      </c>
      <c r="I18" s="23">
        <f t="shared" si="0"/>
        <v>1387</v>
      </c>
      <c r="J18" s="24">
        <v>37</v>
      </c>
      <c r="K18" s="24">
        <v>623</v>
      </c>
      <c r="L18" s="24">
        <v>0</v>
      </c>
      <c r="M18" s="24">
        <v>727</v>
      </c>
      <c r="N18" s="24">
        <v>0</v>
      </c>
    </row>
    <row r="19" spans="1:14" ht="26.25" customHeight="1" outlineLevel="2" x14ac:dyDescent="0.2">
      <c r="A19" s="18" t="s">
        <v>19</v>
      </c>
      <c r="B19" s="19">
        <v>500416</v>
      </c>
      <c r="C19" s="25">
        <v>41601</v>
      </c>
      <c r="D19" s="26" t="s">
        <v>31</v>
      </c>
      <c r="E19" s="27">
        <v>1</v>
      </c>
      <c r="F19" s="26" t="s">
        <v>21</v>
      </c>
      <c r="G19" s="27" t="s">
        <v>22</v>
      </c>
      <c r="H19" s="28" t="s">
        <v>23</v>
      </c>
      <c r="I19" s="23">
        <f t="shared" si="0"/>
        <v>24416</v>
      </c>
      <c r="J19" s="24">
        <v>11108</v>
      </c>
      <c r="K19" s="24">
        <v>7848</v>
      </c>
      <c r="L19" s="24">
        <v>34</v>
      </c>
      <c r="M19" s="24">
        <v>5413</v>
      </c>
      <c r="N19" s="24">
        <v>13</v>
      </c>
    </row>
    <row r="20" spans="1:14" ht="26.25" customHeight="1" outlineLevel="2" x14ac:dyDescent="0.2">
      <c r="A20" s="18" t="s">
        <v>19</v>
      </c>
      <c r="B20" s="19">
        <v>500416</v>
      </c>
      <c r="C20" s="25">
        <v>41601</v>
      </c>
      <c r="D20" s="26" t="s">
        <v>31</v>
      </c>
      <c r="E20" s="27">
        <v>1</v>
      </c>
      <c r="F20" s="26" t="s">
        <v>21</v>
      </c>
      <c r="G20" s="27">
        <v>22</v>
      </c>
      <c r="H20" s="28" t="s">
        <v>24</v>
      </c>
      <c r="I20" s="23">
        <f t="shared" si="0"/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</row>
    <row r="21" spans="1:14" ht="26.25" customHeight="1" outlineLevel="2" x14ac:dyDescent="0.2">
      <c r="A21" s="18" t="s">
        <v>19</v>
      </c>
      <c r="B21" s="19">
        <v>500501</v>
      </c>
      <c r="C21" s="25">
        <v>50101</v>
      </c>
      <c r="D21" s="26" t="s">
        <v>32</v>
      </c>
      <c r="E21" s="27">
        <v>1</v>
      </c>
      <c r="F21" s="26" t="s">
        <v>21</v>
      </c>
      <c r="G21" s="27" t="s">
        <v>22</v>
      </c>
      <c r="H21" s="28" t="s">
        <v>23</v>
      </c>
      <c r="I21" s="23">
        <f t="shared" si="0"/>
        <v>15892</v>
      </c>
      <c r="J21" s="24">
        <v>10249</v>
      </c>
      <c r="K21" s="24">
        <v>1815</v>
      </c>
      <c r="L21" s="24">
        <v>98</v>
      </c>
      <c r="M21" s="24">
        <v>3710</v>
      </c>
      <c r="N21" s="24">
        <v>20</v>
      </c>
    </row>
    <row r="22" spans="1:14" ht="26.25" customHeight="1" outlineLevel="2" x14ac:dyDescent="0.2">
      <c r="A22" s="18" t="s">
        <v>19</v>
      </c>
      <c r="B22" s="19">
        <v>500501</v>
      </c>
      <c r="C22" s="25">
        <v>50101</v>
      </c>
      <c r="D22" s="26" t="s">
        <v>32</v>
      </c>
      <c r="E22" s="27">
        <v>1</v>
      </c>
      <c r="F22" s="26" t="s">
        <v>21</v>
      </c>
      <c r="G22" s="27">
        <v>22</v>
      </c>
      <c r="H22" s="28" t="s">
        <v>24</v>
      </c>
      <c r="I22" s="23">
        <f t="shared" si="0"/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</row>
    <row r="23" spans="1:14" ht="26.25" customHeight="1" outlineLevel="2" x14ac:dyDescent="0.2">
      <c r="A23" s="18" t="s">
        <v>19</v>
      </c>
      <c r="B23" s="19">
        <v>500601</v>
      </c>
      <c r="C23" s="25">
        <v>60101</v>
      </c>
      <c r="D23" s="26" t="s">
        <v>33</v>
      </c>
      <c r="E23" s="27">
        <v>1</v>
      </c>
      <c r="F23" s="26" t="s">
        <v>21</v>
      </c>
      <c r="G23" s="27" t="s">
        <v>22</v>
      </c>
      <c r="H23" s="28" t="s">
        <v>23</v>
      </c>
      <c r="I23" s="23">
        <f t="shared" si="0"/>
        <v>16370</v>
      </c>
      <c r="J23" s="24">
        <v>1317</v>
      </c>
      <c r="K23" s="24">
        <v>7668</v>
      </c>
      <c r="L23" s="24">
        <v>47</v>
      </c>
      <c r="M23" s="24">
        <v>7322</v>
      </c>
      <c r="N23" s="24">
        <v>16</v>
      </c>
    </row>
    <row r="24" spans="1:14" ht="26.25" customHeight="1" outlineLevel="2" x14ac:dyDescent="0.2">
      <c r="A24" s="18" t="s">
        <v>19</v>
      </c>
      <c r="B24" s="19">
        <v>500601</v>
      </c>
      <c r="C24" s="25">
        <v>60101</v>
      </c>
      <c r="D24" s="26" t="s">
        <v>33</v>
      </c>
      <c r="E24" s="27">
        <v>1</v>
      </c>
      <c r="F24" s="26" t="s">
        <v>21</v>
      </c>
      <c r="G24" s="27">
        <v>22</v>
      </c>
      <c r="H24" s="28" t="s">
        <v>24</v>
      </c>
      <c r="I24" s="23">
        <f t="shared" si="0"/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</row>
    <row r="25" spans="1:14" ht="26.25" customHeight="1" outlineLevel="2" x14ac:dyDescent="0.2">
      <c r="A25" s="18" t="s">
        <v>19</v>
      </c>
      <c r="B25" s="19">
        <v>500701</v>
      </c>
      <c r="C25" s="25">
        <v>70101</v>
      </c>
      <c r="D25" s="26" t="s">
        <v>34</v>
      </c>
      <c r="E25" s="27">
        <v>1</v>
      </c>
      <c r="F25" s="26" t="s">
        <v>21</v>
      </c>
      <c r="G25" s="27" t="s">
        <v>22</v>
      </c>
      <c r="H25" s="28" t="s">
        <v>23</v>
      </c>
      <c r="I25" s="23">
        <f t="shared" si="0"/>
        <v>12916</v>
      </c>
      <c r="J25" s="24">
        <v>11303</v>
      </c>
      <c r="K25" s="24">
        <v>698</v>
      </c>
      <c r="L25" s="24">
        <v>16</v>
      </c>
      <c r="M25" s="24">
        <v>898</v>
      </c>
      <c r="N25" s="24">
        <v>1</v>
      </c>
    </row>
    <row r="26" spans="1:14" ht="26.25" customHeight="1" outlineLevel="2" x14ac:dyDescent="0.2">
      <c r="A26" s="18" t="s">
        <v>19</v>
      </c>
      <c r="B26" s="19">
        <v>500701</v>
      </c>
      <c r="C26" s="25">
        <v>70101</v>
      </c>
      <c r="D26" s="26" t="s">
        <v>34</v>
      </c>
      <c r="E26" s="27">
        <v>1</v>
      </c>
      <c r="F26" s="26" t="s">
        <v>21</v>
      </c>
      <c r="G26" s="27">
        <v>22</v>
      </c>
      <c r="H26" s="28" t="s">
        <v>24</v>
      </c>
      <c r="I26" s="23">
        <f t="shared" si="0"/>
        <v>709</v>
      </c>
      <c r="J26" s="24">
        <v>681</v>
      </c>
      <c r="K26" s="24">
        <v>12</v>
      </c>
      <c r="L26" s="24">
        <v>2</v>
      </c>
      <c r="M26" s="24">
        <v>14</v>
      </c>
      <c r="N26" s="24">
        <v>0</v>
      </c>
    </row>
    <row r="27" spans="1:14" ht="26.25" customHeight="1" outlineLevel="2" x14ac:dyDescent="0.2">
      <c r="A27" s="18" t="s">
        <v>35</v>
      </c>
      <c r="B27" s="19">
        <v>500702</v>
      </c>
      <c r="C27" s="25">
        <v>70301</v>
      </c>
      <c r="D27" s="26" t="s">
        <v>36</v>
      </c>
      <c r="E27" s="27">
        <v>1</v>
      </c>
      <c r="F27" s="26" t="s">
        <v>21</v>
      </c>
      <c r="G27" s="27" t="s">
        <v>22</v>
      </c>
      <c r="H27" s="28" t="s">
        <v>23</v>
      </c>
      <c r="I27" s="23">
        <f t="shared" si="0"/>
        <v>431</v>
      </c>
      <c r="J27" s="24">
        <v>426</v>
      </c>
      <c r="K27" s="24">
        <v>3</v>
      </c>
      <c r="L27" s="24">
        <v>0</v>
      </c>
      <c r="M27" s="24">
        <v>2</v>
      </c>
      <c r="N27" s="24">
        <v>0</v>
      </c>
    </row>
    <row r="28" spans="1:14" ht="26.25" customHeight="1" outlineLevel="2" x14ac:dyDescent="0.2">
      <c r="A28" s="18" t="s">
        <v>35</v>
      </c>
      <c r="B28" s="19">
        <v>500702</v>
      </c>
      <c r="C28" s="25">
        <v>70301</v>
      </c>
      <c r="D28" s="26" t="s">
        <v>36</v>
      </c>
      <c r="E28" s="27">
        <v>1</v>
      </c>
      <c r="F28" s="26" t="s">
        <v>21</v>
      </c>
      <c r="G28" s="27">
        <v>22</v>
      </c>
      <c r="H28" s="28" t="s">
        <v>24</v>
      </c>
      <c r="I28" s="23">
        <f t="shared" si="0"/>
        <v>21</v>
      </c>
      <c r="J28" s="24">
        <v>21</v>
      </c>
      <c r="K28" s="24">
        <v>0</v>
      </c>
      <c r="L28" s="24">
        <v>0</v>
      </c>
      <c r="M28" s="24">
        <v>0</v>
      </c>
      <c r="N28" s="24">
        <v>0</v>
      </c>
    </row>
    <row r="29" spans="1:14" ht="26.25" customHeight="1" outlineLevel="2" x14ac:dyDescent="0.2">
      <c r="A29" s="18" t="s">
        <v>19</v>
      </c>
      <c r="B29" s="19">
        <v>500801</v>
      </c>
      <c r="C29" s="25">
        <v>80101</v>
      </c>
      <c r="D29" s="26" t="s">
        <v>37</v>
      </c>
      <c r="E29" s="27">
        <v>1</v>
      </c>
      <c r="F29" s="26" t="s">
        <v>21</v>
      </c>
      <c r="G29" s="27" t="s">
        <v>22</v>
      </c>
      <c r="H29" s="28" t="s">
        <v>23</v>
      </c>
      <c r="I29" s="23">
        <f t="shared" si="0"/>
        <v>20444</v>
      </c>
      <c r="J29" s="24">
        <v>3132</v>
      </c>
      <c r="K29" s="24">
        <v>6538</v>
      </c>
      <c r="L29" s="24">
        <v>62</v>
      </c>
      <c r="M29" s="24">
        <v>10702</v>
      </c>
      <c r="N29" s="24">
        <v>10</v>
      </c>
    </row>
    <row r="30" spans="1:14" ht="26.25" customHeight="1" outlineLevel="2" x14ac:dyDescent="0.2">
      <c r="A30" s="18" t="s">
        <v>19</v>
      </c>
      <c r="B30" s="19">
        <v>500801</v>
      </c>
      <c r="C30" s="25">
        <v>80101</v>
      </c>
      <c r="D30" s="26" t="s">
        <v>37</v>
      </c>
      <c r="E30" s="27">
        <v>1</v>
      </c>
      <c r="F30" s="26" t="s">
        <v>21</v>
      </c>
      <c r="G30" s="27">
        <v>22</v>
      </c>
      <c r="H30" s="28" t="s">
        <v>24</v>
      </c>
      <c r="I30" s="23">
        <f t="shared" si="0"/>
        <v>1374</v>
      </c>
      <c r="J30" s="24">
        <v>498</v>
      </c>
      <c r="K30" s="24">
        <v>177</v>
      </c>
      <c r="L30" s="24">
        <v>0</v>
      </c>
      <c r="M30" s="24">
        <v>699</v>
      </c>
      <c r="N30" s="24">
        <v>0</v>
      </c>
    </row>
    <row r="31" spans="1:14" ht="26.25" customHeight="1" outlineLevel="2" x14ac:dyDescent="0.2">
      <c r="A31" s="18" t="s">
        <v>19</v>
      </c>
      <c r="B31" s="19">
        <v>500803</v>
      </c>
      <c r="C31" s="25">
        <v>80301</v>
      </c>
      <c r="D31" s="26" t="s">
        <v>38</v>
      </c>
      <c r="E31" s="27">
        <v>1</v>
      </c>
      <c r="F31" s="26" t="s">
        <v>21</v>
      </c>
      <c r="G31" s="27" t="s">
        <v>22</v>
      </c>
      <c r="H31" s="28" t="s">
        <v>23</v>
      </c>
      <c r="I31" s="23">
        <f t="shared" si="0"/>
        <v>330</v>
      </c>
      <c r="J31" s="24">
        <v>17</v>
      </c>
      <c r="K31" s="24">
        <v>135</v>
      </c>
      <c r="L31" s="24">
        <v>2</v>
      </c>
      <c r="M31" s="24">
        <v>176</v>
      </c>
      <c r="N31" s="24">
        <v>0</v>
      </c>
    </row>
    <row r="32" spans="1:14" ht="26.25" customHeight="1" outlineLevel="2" x14ac:dyDescent="0.2">
      <c r="A32" s="18" t="s">
        <v>19</v>
      </c>
      <c r="B32" s="19">
        <v>500803</v>
      </c>
      <c r="C32" s="25">
        <v>80301</v>
      </c>
      <c r="D32" s="26" t="s">
        <v>38</v>
      </c>
      <c r="E32" s="27">
        <v>1</v>
      </c>
      <c r="F32" s="26" t="s">
        <v>21</v>
      </c>
      <c r="G32" s="27">
        <v>22</v>
      </c>
      <c r="H32" s="28" t="s">
        <v>24</v>
      </c>
      <c r="I32" s="23">
        <f t="shared" si="0"/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</row>
    <row r="33" spans="1:14" ht="26.25" customHeight="1" outlineLevel="2" x14ac:dyDescent="0.2">
      <c r="A33" s="18" t="s">
        <v>26</v>
      </c>
      <c r="B33" s="19">
        <v>500904</v>
      </c>
      <c r="C33" s="25">
        <v>90601</v>
      </c>
      <c r="D33" s="26" t="s">
        <v>39</v>
      </c>
      <c r="E33" s="27">
        <v>1</v>
      </c>
      <c r="F33" s="26" t="s">
        <v>21</v>
      </c>
      <c r="G33" s="27" t="s">
        <v>22</v>
      </c>
      <c r="H33" s="28" t="s">
        <v>23</v>
      </c>
      <c r="I33" s="23">
        <f t="shared" si="0"/>
        <v>145</v>
      </c>
      <c r="J33" s="24">
        <v>5</v>
      </c>
      <c r="K33" s="24">
        <v>93</v>
      </c>
      <c r="L33" s="24">
        <v>0</v>
      </c>
      <c r="M33" s="24">
        <v>46</v>
      </c>
      <c r="N33" s="24">
        <v>1</v>
      </c>
    </row>
    <row r="34" spans="1:14" ht="26.25" customHeight="1" outlineLevel="2" x14ac:dyDescent="0.2">
      <c r="A34" s="18" t="s">
        <v>26</v>
      </c>
      <c r="B34" s="19">
        <v>500904</v>
      </c>
      <c r="C34" s="25">
        <v>90601</v>
      </c>
      <c r="D34" s="26" t="s">
        <v>39</v>
      </c>
      <c r="E34" s="27">
        <v>1</v>
      </c>
      <c r="F34" s="26" t="s">
        <v>21</v>
      </c>
      <c r="G34" s="27">
        <v>22</v>
      </c>
      <c r="H34" s="28" t="s">
        <v>24</v>
      </c>
      <c r="I34" s="23">
        <f t="shared" si="0"/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</row>
    <row r="35" spans="1:14" ht="26.25" customHeight="1" outlineLevel="2" x14ac:dyDescent="0.2">
      <c r="A35" s="18" t="s">
        <v>19</v>
      </c>
      <c r="B35" s="19">
        <v>501001</v>
      </c>
      <c r="C35" s="25">
        <v>100101</v>
      </c>
      <c r="D35" s="26" t="s">
        <v>40</v>
      </c>
      <c r="E35" s="27">
        <v>1</v>
      </c>
      <c r="F35" s="26" t="s">
        <v>21</v>
      </c>
      <c r="G35" s="27" t="s">
        <v>22</v>
      </c>
      <c r="H35" s="28" t="s">
        <v>23</v>
      </c>
      <c r="I35" s="23">
        <f t="shared" si="0"/>
        <v>23313</v>
      </c>
      <c r="J35" s="24">
        <v>6589</v>
      </c>
      <c r="K35" s="24">
        <v>4657</v>
      </c>
      <c r="L35" s="24">
        <v>33</v>
      </c>
      <c r="M35" s="24">
        <v>12003</v>
      </c>
      <c r="N35" s="24">
        <v>31</v>
      </c>
    </row>
    <row r="36" spans="1:14" ht="26.25" customHeight="1" outlineLevel="2" x14ac:dyDescent="0.2">
      <c r="A36" s="18" t="s">
        <v>19</v>
      </c>
      <c r="B36" s="19">
        <v>501001</v>
      </c>
      <c r="C36" s="25">
        <v>100101</v>
      </c>
      <c r="D36" s="26" t="s">
        <v>40</v>
      </c>
      <c r="E36" s="27">
        <v>1</v>
      </c>
      <c r="F36" s="26" t="s">
        <v>21</v>
      </c>
      <c r="G36" s="27">
        <v>22</v>
      </c>
      <c r="H36" s="28" t="s">
        <v>24</v>
      </c>
      <c r="I36" s="23">
        <f t="shared" si="0"/>
        <v>1315</v>
      </c>
      <c r="J36" s="24">
        <v>262</v>
      </c>
      <c r="K36" s="24">
        <v>226</v>
      </c>
      <c r="L36" s="24">
        <v>1</v>
      </c>
      <c r="M36" s="24">
        <v>825</v>
      </c>
      <c r="N36" s="24">
        <v>1</v>
      </c>
    </row>
    <row r="37" spans="1:14" ht="26.25" customHeight="1" outlineLevel="2" x14ac:dyDescent="0.2">
      <c r="A37" s="18" t="s">
        <v>19</v>
      </c>
      <c r="B37" s="19">
        <v>501006</v>
      </c>
      <c r="C37" s="25">
        <v>100601</v>
      </c>
      <c r="D37" s="26" t="s">
        <v>41</v>
      </c>
      <c r="E37" s="27">
        <v>1</v>
      </c>
      <c r="F37" s="26" t="s">
        <v>21</v>
      </c>
      <c r="G37" s="27" t="s">
        <v>22</v>
      </c>
      <c r="H37" s="28" t="s">
        <v>23</v>
      </c>
      <c r="I37" s="23">
        <f t="shared" si="0"/>
        <v>162</v>
      </c>
      <c r="J37" s="24">
        <v>37</v>
      </c>
      <c r="K37" s="24">
        <v>61</v>
      </c>
      <c r="L37" s="24">
        <v>1</v>
      </c>
      <c r="M37" s="24">
        <v>63</v>
      </c>
      <c r="N37" s="24">
        <v>0</v>
      </c>
    </row>
    <row r="38" spans="1:14" ht="26.25" customHeight="1" outlineLevel="2" x14ac:dyDescent="0.2">
      <c r="A38" s="18" t="s">
        <v>19</v>
      </c>
      <c r="B38" s="19">
        <v>501006</v>
      </c>
      <c r="C38" s="25">
        <v>100601</v>
      </c>
      <c r="D38" s="26" t="s">
        <v>41</v>
      </c>
      <c r="E38" s="27">
        <v>1</v>
      </c>
      <c r="F38" s="26" t="s">
        <v>21</v>
      </c>
      <c r="G38" s="27">
        <v>22</v>
      </c>
      <c r="H38" s="28" t="s">
        <v>24</v>
      </c>
      <c r="I38" s="23">
        <f t="shared" si="0"/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</row>
    <row r="39" spans="1:14" ht="26.25" customHeight="1" outlineLevel="2" x14ac:dyDescent="0.2">
      <c r="A39" s="18" t="s">
        <v>19</v>
      </c>
      <c r="B39" s="19">
        <v>501101</v>
      </c>
      <c r="C39" s="25">
        <v>110101</v>
      </c>
      <c r="D39" s="26" t="s">
        <v>42</v>
      </c>
      <c r="E39" s="27">
        <v>1</v>
      </c>
      <c r="F39" s="26" t="s">
        <v>21</v>
      </c>
      <c r="G39" s="27" t="s">
        <v>22</v>
      </c>
      <c r="H39" s="28" t="s">
        <v>23</v>
      </c>
      <c r="I39" s="23">
        <f t="shared" si="0"/>
        <v>6532</v>
      </c>
      <c r="J39" s="24">
        <v>32</v>
      </c>
      <c r="K39" s="24">
        <v>5529</v>
      </c>
      <c r="L39" s="24">
        <v>1</v>
      </c>
      <c r="M39" s="24">
        <v>970</v>
      </c>
      <c r="N39" s="24">
        <v>0</v>
      </c>
    </row>
    <row r="40" spans="1:14" ht="26.25" customHeight="1" outlineLevel="2" x14ac:dyDescent="0.2">
      <c r="A40" s="18" t="s">
        <v>19</v>
      </c>
      <c r="B40" s="19">
        <v>501101</v>
      </c>
      <c r="C40" s="25">
        <v>110101</v>
      </c>
      <c r="D40" s="26" t="s">
        <v>42</v>
      </c>
      <c r="E40" s="27">
        <v>1</v>
      </c>
      <c r="F40" s="26" t="s">
        <v>21</v>
      </c>
      <c r="G40" s="27">
        <v>22</v>
      </c>
      <c r="H40" s="28" t="s">
        <v>24</v>
      </c>
      <c r="I40" s="23">
        <f t="shared" si="0"/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</row>
    <row r="41" spans="1:14" ht="26.25" customHeight="1" outlineLevel="2" x14ac:dyDescent="0.2">
      <c r="A41" s="18" t="s">
        <v>19</v>
      </c>
      <c r="B41" s="19">
        <v>501301</v>
      </c>
      <c r="C41" s="25">
        <v>130101</v>
      </c>
      <c r="D41" s="26" t="s">
        <v>43</v>
      </c>
      <c r="E41" s="27">
        <v>1</v>
      </c>
      <c r="F41" s="26" t="s">
        <v>21</v>
      </c>
      <c r="G41" s="27" t="s">
        <v>22</v>
      </c>
      <c r="H41" s="28" t="s">
        <v>23</v>
      </c>
      <c r="I41" s="23">
        <f t="shared" si="0"/>
        <v>9386</v>
      </c>
      <c r="J41" s="24">
        <v>1302</v>
      </c>
      <c r="K41" s="24">
        <v>723</v>
      </c>
      <c r="L41" s="24">
        <v>20</v>
      </c>
      <c r="M41" s="24">
        <v>7332</v>
      </c>
      <c r="N41" s="24">
        <v>9</v>
      </c>
    </row>
    <row r="42" spans="1:14" ht="26.25" customHeight="1" outlineLevel="2" x14ac:dyDescent="0.2">
      <c r="A42" s="18" t="s">
        <v>19</v>
      </c>
      <c r="B42" s="19">
        <v>501301</v>
      </c>
      <c r="C42" s="25">
        <v>130101</v>
      </c>
      <c r="D42" s="26" t="s">
        <v>43</v>
      </c>
      <c r="E42" s="27">
        <v>1</v>
      </c>
      <c r="F42" s="26" t="s">
        <v>21</v>
      </c>
      <c r="G42" s="27">
        <v>22</v>
      </c>
      <c r="H42" s="28" t="s">
        <v>24</v>
      </c>
      <c r="I42" s="23">
        <f t="shared" si="0"/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</row>
    <row r="43" spans="1:14" ht="26.25" customHeight="1" outlineLevel="2" x14ac:dyDescent="0.2">
      <c r="A43" s="18" t="s">
        <v>19</v>
      </c>
      <c r="B43" s="19">
        <v>501411</v>
      </c>
      <c r="C43" s="25">
        <v>141101</v>
      </c>
      <c r="D43" s="26" t="s">
        <v>44</v>
      </c>
      <c r="E43" s="27">
        <v>1</v>
      </c>
      <c r="F43" s="26" t="s">
        <v>21</v>
      </c>
      <c r="G43" s="27" t="s">
        <v>22</v>
      </c>
      <c r="H43" s="28" t="s">
        <v>23</v>
      </c>
      <c r="I43" s="23">
        <f t="shared" si="0"/>
        <v>12356</v>
      </c>
      <c r="J43" s="24">
        <v>1964</v>
      </c>
      <c r="K43" s="24">
        <v>8554</v>
      </c>
      <c r="L43" s="24">
        <v>81</v>
      </c>
      <c r="M43" s="24">
        <v>1726</v>
      </c>
      <c r="N43" s="24">
        <v>31</v>
      </c>
    </row>
    <row r="44" spans="1:14" ht="26.25" customHeight="1" outlineLevel="2" x14ac:dyDescent="0.2">
      <c r="A44" s="18" t="s">
        <v>19</v>
      </c>
      <c r="B44" s="19">
        <v>501411</v>
      </c>
      <c r="C44" s="25">
        <v>141101</v>
      </c>
      <c r="D44" s="26" t="s">
        <v>44</v>
      </c>
      <c r="E44" s="27">
        <v>1</v>
      </c>
      <c r="F44" s="26" t="s">
        <v>21</v>
      </c>
      <c r="G44" s="27">
        <v>22</v>
      </c>
      <c r="H44" s="28" t="s">
        <v>24</v>
      </c>
      <c r="I44" s="23">
        <f t="shared" si="0"/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</row>
    <row r="45" spans="1:14" ht="26.25" customHeight="1" outlineLevel="2" x14ac:dyDescent="0.2">
      <c r="A45" s="18" t="s">
        <v>19</v>
      </c>
      <c r="B45" s="19">
        <v>501501</v>
      </c>
      <c r="C45" s="25">
        <v>150101</v>
      </c>
      <c r="D45" s="26" t="s">
        <v>45</v>
      </c>
      <c r="E45" s="27">
        <v>1</v>
      </c>
      <c r="F45" s="26" t="s">
        <v>21</v>
      </c>
      <c r="G45" s="27" t="s">
        <v>22</v>
      </c>
      <c r="H45" s="28" t="s">
        <v>23</v>
      </c>
      <c r="I45" s="23">
        <f t="shared" si="0"/>
        <v>30830</v>
      </c>
      <c r="J45" s="24">
        <v>22135</v>
      </c>
      <c r="K45" s="24">
        <v>3193</v>
      </c>
      <c r="L45" s="24">
        <v>108</v>
      </c>
      <c r="M45" s="24">
        <v>5344</v>
      </c>
      <c r="N45" s="24">
        <v>50</v>
      </c>
    </row>
    <row r="46" spans="1:14" ht="26.25" customHeight="1" outlineLevel="2" x14ac:dyDescent="0.2">
      <c r="A46" s="18" t="s">
        <v>19</v>
      </c>
      <c r="B46" s="19">
        <v>501501</v>
      </c>
      <c r="C46" s="25">
        <v>150101</v>
      </c>
      <c r="D46" s="26" t="s">
        <v>45</v>
      </c>
      <c r="E46" s="27">
        <v>1</v>
      </c>
      <c r="F46" s="26" t="s">
        <v>21</v>
      </c>
      <c r="G46" s="27">
        <v>22</v>
      </c>
      <c r="H46" s="28" t="s">
        <v>24</v>
      </c>
      <c r="I46" s="23">
        <f t="shared" si="0"/>
        <v>4396</v>
      </c>
      <c r="J46" s="24">
        <v>2371</v>
      </c>
      <c r="K46" s="24">
        <v>410</v>
      </c>
      <c r="L46" s="24">
        <v>1</v>
      </c>
      <c r="M46" s="24">
        <v>1601</v>
      </c>
      <c r="N46" s="24">
        <v>13</v>
      </c>
    </row>
    <row r="47" spans="1:14" ht="26.25" customHeight="1" outlineLevel="2" x14ac:dyDescent="0.2">
      <c r="A47" s="18" t="s">
        <v>19</v>
      </c>
      <c r="B47" s="19">
        <v>501506</v>
      </c>
      <c r="C47" s="25">
        <v>150701</v>
      </c>
      <c r="D47" s="26" t="s">
        <v>46</v>
      </c>
      <c r="E47" s="27">
        <v>1</v>
      </c>
      <c r="F47" s="26" t="s">
        <v>21</v>
      </c>
      <c r="G47" s="27" t="s">
        <v>22</v>
      </c>
      <c r="H47" s="28" t="s">
        <v>23</v>
      </c>
      <c r="I47" s="23">
        <f t="shared" si="0"/>
        <v>692</v>
      </c>
      <c r="J47" s="24">
        <v>386</v>
      </c>
      <c r="K47" s="24">
        <v>160</v>
      </c>
      <c r="L47" s="24">
        <v>1</v>
      </c>
      <c r="M47" s="24">
        <v>143</v>
      </c>
      <c r="N47" s="24">
        <v>2</v>
      </c>
    </row>
    <row r="48" spans="1:14" ht="26.25" customHeight="1" outlineLevel="2" x14ac:dyDescent="0.2">
      <c r="A48" s="18" t="s">
        <v>19</v>
      </c>
      <c r="B48" s="19">
        <v>501506</v>
      </c>
      <c r="C48" s="25">
        <v>150701</v>
      </c>
      <c r="D48" s="26" t="s">
        <v>46</v>
      </c>
      <c r="E48" s="27">
        <v>1</v>
      </c>
      <c r="F48" s="26" t="s">
        <v>21</v>
      </c>
      <c r="G48" s="27">
        <v>22</v>
      </c>
      <c r="H48" s="28" t="s">
        <v>24</v>
      </c>
      <c r="I48" s="23">
        <f t="shared" si="0"/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</row>
    <row r="49" spans="1:14" ht="26.25" customHeight="1" outlineLevel="2" x14ac:dyDescent="0.2">
      <c r="A49" s="18" t="s">
        <v>26</v>
      </c>
      <c r="B49" s="19">
        <v>501519</v>
      </c>
      <c r="C49" s="25">
        <v>151901</v>
      </c>
      <c r="D49" s="26" t="s">
        <v>47</v>
      </c>
      <c r="E49" s="27">
        <v>1</v>
      </c>
      <c r="F49" s="26" t="s">
        <v>21</v>
      </c>
      <c r="G49" s="27" t="s">
        <v>22</v>
      </c>
      <c r="H49" s="28" t="s">
        <v>23</v>
      </c>
      <c r="I49" s="23">
        <f t="shared" si="0"/>
        <v>132</v>
      </c>
      <c r="J49" s="24">
        <v>55</v>
      </c>
      <c r="K49" s="24">
        <v>34</v>
      </c>
      <c r="L49" s="24">
        <v>0</v>
      </c>
      <c r="M49" s="24">
        <v>43</v>
      </c>
      <c r="N49" s="24">
        <v>0</v>
      </c>
    </row>
    <row r="50" spans="1:14" ht="26.25" customHeight="1" outlineLevel="2" x14ac:dyDescent="0.2">
      <c r="A50" s="18" t="s">
        <v>26</v>
      </c>
      <c r="B50" s="19">
        <v>501519</v>
      </c>
      <c r="C50" s="25">
        <v>151901</v>
      </c>
      <c r="D50" s="26" t="s">
        <v>47</v>
      </c>
      <c r="E50" s="27">
        <v>1</v>
      </c>
      <c r="F50" s="26" t="s">
        <v>21</v>
      </c>
      <c r="G50" s="27">
        <v>22</v>
      </c>
      <c r="H50" s="28" t="s">
        <v>24</v>
      </c>
      <c r="I50" s="23">
        <f t="shared" si="0"/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</row>
    <row r="51" spans="1:14" ht="26.25" customHeight="1" outlineLevel="2" x14ac:dyDescent="0.2">
      <c r="A51" s="18" t="s">
        <v>19</v>
      </c>
      <c r="B51" s="19">
        <v>501601</v>
      </c>
      <c r="C51" s="25">
        <v>160101</v>
      </c>
      <c r="D51" s="26" t="s">
        <v>48</v>
      </c>
      <c r="E51" s="27">
        <v>1</v>
      </c>
      <c r="F51" s="26" t="s">
        <v>21</v>
      </c>
      <c r="G51" s="27" t="s">
        <v>22</v>
      </c>
      <c r="H51" s="28" t="s">
        <v>23</v>
      </c>
      <c r="I51" s="23">
        <f t="shared" si="0"/>
        <v>10771</v>
      </c>
      <c r="J51" s="24">
        <v>80</v>
      </c>
      <c r="K51" s="24">
        <v>9529</v>
      </c>
      <c r="L51" s="24">
        <v>5</v>
      </c>
      <c r="M51" s="24">
        <v>1154</v>
      </c>
      <c r="N51" s="24">
        <v>3</v>
      </c>
    </row>
    <row r="52" spans="1:14" ht="26.25" customHeight="1" outlineLevel="2" x14ac:dyDescent="0.2">
      <c r="A52" s="18" t="s">
        <v>19</v>
      </c>
      <c r="B52" s="19">
        <v>501601</v>
      </c>
      <c r="C52" s="25">
        <v>160101</v>
      </c>
      <c r="D52" s="26" t="s">
        <v>48</v>
      </c>
      <c r="E52" s="27">
        <v>1</v>
      </c>
      <c r="F52" s="26" t="s">
        <v>21</v>
      </c>
      <c r="G52" s="27">
        <v>22</v>
      </c>
      <c r="H52" s="28" t="s">
        <v>24</v>
      </c>
      <c r="I52" s="23">
        <f t="shared" si="0"/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</row>
    <row r="53" spans="1:14" ht="26.25" customHeight="1" outlineLevel="2" x14ac:dyDescent="0.2">
      <c r="A53" s="18" t="s">
        <v>19</v>
      </c>
      <c r="B53" s="19">
        <v>501701</v>
      </c>
      <c r="C53" s="25">
        <v>170101</v>
      </c>
      <c r="D53" s="26" t="s">
        <v>49</v>
      </c>
      <c r="E53" s="27">
        <v>1</v>
      </c>
      <c r="F53" s="26" t="s">
        <v>21</v>
      </c>
      <c r="G53" s="27" t="s">
        <v>22</v>
      </c>
      <c r="H53" s="28" t="s">
        <v>23</v>
      </c>
      <c r="I53" s="23">
        <f t="shared" si="0"/>
        <v>20171</v>
      </c>
      <c r="J53" s="24">
        <v>1127</v>
      </c>
      <c r="K53" s="24">
        <v>16819</v>
      </c>
      <c r="L53" s="24">
        <v>34</v>
      </c>
      <c r="M53" s="24">
        <v>2167</v>
      </c>
      <c r="N53" s="24">
        <v>24</v>
      </c>
    </row>
    <row r="54" spans="1:14" ht="26.25" customHeight="1" outlineLevel="2" x14ac:dyDescent="0.2">
      <c r="A54" s="18" t="s">
        <v>19</v>
      </c>
      <c r="B54" s="19">
        <v>501701</v>
      </c>
      <c r="C54" s="25">
        <v>170101</v>
      </c>
      <c r="D54" s="26" t="s">
        <v>49</v>
      </c>
      <c r="E54" s="27">
        <v>1</v>
      </c>
      <c r="F54" s="26" t="s">
        <v>21</v>
      </c>
      <c r="G54" s="27">
        <v>22</v>
      </c>
      <c r="H54" s="28" t="s">
        <v>24</v>
      </c>
      <c r="I54" s="23">
        <f t="shared" si="0"/>
        <v>3621</v>
      </c>
      <c r="J54" s="24">
        <v>604</v>
      </c>
      <c r="K54" s="24">
        <v>2325</v>
      </c>
      <c r="L54" s="24">
        <v>14</v>
      </c>
      <c r="M54" s="24">
        <v>670</v>
      </c>
      <c r="N54" s="24">
        <v>8</v>
      </c>
    </row>
    <row r="55" spans="1:14" ht="26.25" customHeight="1" outlineLevel="2" x14ac:dyDescent="0.2">
      <c r="A55" s="18" t="s">
        <v>19</v>
      </c>
      <c r="B55" s="19">
        <v>501705</v>
      </c>
      <c r="C55" s="25">
        <v>170601</v>
      </c>
      <c r="D55" s="26" t="s">
        <v>50</v>
      </c>
      <c r="E55" s="27">
        <v>1</v>
      </c>
      <c r="F55" s="26" t="s">
        <v>21</v>
      </c>
      <c r="G55" s="27" t="s">
        <v>22</v>
      </c>
      <c r="H55" s="28" t="s">
        <v>23</v>
      </c>
      <c r="I55" s="23">
        <f t="shared" si="0"/>
        <v>204</v>
      </c>
      <c r="J55" s="24">
        <v>18</v>
      </c>
      <c r="K55" s="24">
        <v>159</v>
      </c>
      <c r="L55" s="24">
        <v>1</v>
      </c>
      <c r="M55" s="24">
        <v>26</v>
      </c>
      <c r="N55" s="24">
        <v>0</v>
      </c>
    </row>
    <row r="56" spans="1:14" ht="26.25" customHeight="1" outlineLevel="2" x14ac:dyDescent="0.2">
      <c r="A56" s="18" t="s">
        <v>19</v>
      </c>
      <c r="B56" s="19">
        <v>501705</v>
      </c>
      <c r="C56" s="25">
        <v>170601</v>
      </c>
      <c r="D56" s="26" t="s">
        <v>50</v>
      </c>
      <c r="E56" s="27">
        <v>1</v>
      </c>
      <c r="F56" s="26" t="s">
        <v>21</v>
      </c>
      <c r="G56" s="27">
        <v>22</v>
      </c>
      <c r="H56" s="28" t="s">
        <v>24</v>
      </c>
      <c r="I56" s="23">
        <f t="shared" si="0"/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</row>
    <row r="57" spans="1:14" ht="26.25" customHeight="1" outlineLevel="2" x14ac:dyDescent="0.2">
      <c r="A57" s="18" t="s">
        <v>26</v>
      </c>
      <c r="B57" s="19">
        <v>501711</v>
      </c>
      <c r="C57" s="25">
        <v>171401</v>
      </c>
      <c r="D57" s="26" t="s">
        <v>51</v>
      </c>
      <c r="E57" s="27">
        <v>1</v>
      </c>
      <c r="F57" s="26" t="s">
        <v>21</v>
      </c>
      <c r="G57" s="27" t="s">
        <v>22</v>
      </c>
      <c r="H57" s="28" t="s">
        <v>23</v>
      </c>
      <c r="I57" s="23">
        <f t="shared" si="0"/>
        <v>282</v>
      </c>
      <c r="J57" s="24">
        <v>24</v>
      </c>
      <c r="K57" s="24">
        <v>227</v>
      </c>
      <c r="L57" s="24">
        <v>0</v>
      </c>
      <c r="M57" s="24">
        <v>31</v>
      </c>
      <c r="N57" s="24">
        <v>0</v>
      </c>
    </row>
    <row r="58" spans="1:14" ht="26.25" customHeight="1" outlineLevel="2" x14ac:dyDescent="0.2">
      <c r="A58" s="18" t="s">
        <v>26</v>
      </c>
      <c r="B58" s="19">
        <v>501711</v>
      </c>
      <c r="C58" s="25">
        <v>171401</v>
      </c>
      <c r="D58" s="26" t="s">
        <v>51</v>
      </c>
      <c r="E58" s="27">
        <v>1</v>
      </c>
      <c r="F58" s="26" t="s">
        <v>21</v>
      </c>
      <c r="G58" s="27">
        <v>22</v>
      </c>
      <c r="H58" s="28" t="s">
        <v>24</v>
      </c>
      <c r="I58" s="23">
        <f t="shared" si="0"/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</row>
    <row r="59" spans="1:14" ht="26.25" customHeight="1" outlineLevel="2" x14ac:dyDescent="0.2">
      <c r="A59" s="18" t="s">
        <v>26</v>
      </c>
      <c r="B59" s="19">
        <v>501718</v>
      </c>
      <c r="C59" s="25">
        <v>172101</v>
      </c>
      <c r="D59" s="26" t="s">
        <v>52</v>
      </c>
      <c r="E59" s="27">
        <v>1</v>
      </c>
      <c r="F59" s="26" t="s">
        <v>21</v>
      </c>
      <c r="G59" s="27" t="s">
        <v>22</v>
      </c>
      <c r="H59" s="28" t="s">
        <v>23</v>
      </c>
      <c r="I59" s="23">
        <f t="shared" si="0"/>
        <v>97</v>
      </c>
      <c r="J59" s="24">
        <v>12</v>
      </c>
      <c r="K59" s="24">
        <v>66</v>
      </c>
      <c r="L59" s="24">
        <v>0</v>
      </c>
      <c r="M59" s="24">
        <v>19</v>
      </c>
      <c r="N59" s="24">
        <v>0</v>
      </c>
    </row>
    <row r="60" spans="1:14" ht="26.25" customHeight="1" outlineLevel="2" x14ac:dyDescent="0.2">
      <c r="A60" s="18" t="s">
        <v>26</v>
      </c>
      <c r="B60" s="19">
        <v>501718</v>
      </c>
      <c r="C60" s="25">
        <v>172101</v>
      </c>
      <c r="D60" s="26" t="s">
        <v>52</v>
      </c>
      <c r="E60" s="27">
        <v>1</v>
      </c>
      <c r="F60" s="26" t="s">
        <v>21</v>
      </c>
      <c r="G60" s="27">
        <v>22</v>
      </c>
      <c r="H60" s="28" t="s">
        <v>24</v>
      </c>
      <c r="I60" s="23">
        <f t="shared" si="0"/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</row>
    <row r="61" spans="1:14" ht="26.25" customHeight="1" outlineLevel="2" x14ac:dyDescent="0.2">
      <c r="A61" s="18" t="s">
        <v>19</v>
      </c>
      <c r="B61" s="19">
        <v>501901</v>
      </c>
      <c r="C61" s="25">
        <v>190101</v>
      </c>
      <c r="D61" s="26" t="s">
        <v>53</v>
      </c>
      <c r="E61" s="27">
        <v>1</v>
      </c>
      <c r="F61" s="26" t="s">
        <v>21</v>
      </c>
      <c r="G61" s="27" t="s">
        <v>22</v>
      </c>
      <c r="H61" s="28" t="s">
        <v>23</v>
      </c>
      <c r="I61" s="23">
        <f t="shared" si="0"/>
        <v>24914</v>
      </c>
      <c r="J61" s="24">
        <v>477</v>
      </c>
      <c r="K61" s="24">
        <v>10627</v>
      </c>
      <c r="L61" s="24">
        <v>35</v>
      </c>
      <c r="M61" s="24">
        <v>13771</v>
      </c>
      <c r="N61" s="24">
        <v>4</v>
      </c>
    </row>
    <row r="62" spans="1:14" ht="26.25" customHeight="1" outlineLevel="2" x14ac:dyDescent="0.2">
      <c r="A62" s="18" t="s">
        <v>19</v>
      </c>
      <c r="B62" s="19">
        <v>501901</v>
      </c>
      <c r="C62" s="25">
        <v>190101</v>
      </c>
      <c r="D62" s="26" t="s">
        <v>53</v>
      </c>
      <c r="E62" s="27">
        <v>1</v>
      </c>
      <c r="F62" s="26" t="s">
        <v>21</v>
      </c>
      <c r="G62" s="27">
        <v>22</v>
      </c>
      <c r="H62" s="28" t="s">
        <v>24</v>
      </c>
      <c r="I62" s="23">
        <f t="shared" si="0"/>
        <v>1727</v>
      </c>
      <c r="J62" s="24">
        <v>77</v>
      </c>
      <c r="K62" s="24">
        <v>784</v>
      </c>
      <c r="L62" s="24">
        <v>5</v>
      </c>
      <c r="M62" s="24">
        <v>861</v>
      </c>
      <c r="N62" s="24">
        <v>0</v>
      </c>
    </row>
    <row r="63" spans="1:14" ht="26.25" customHeight="1" outlineLevel="2" x14ac:dyDescent="0.2">
      <c r="A63" s="18" t="s">
        <v>26</v>
      </c>
      <c r="B63" s="19">
        <v>501912</v>
      </c>
      <c r="C63" s="25">
        <v>191201</v>
      </c>
      <c r="D63" s="26" t="s">
        <v>54</v>
      </c>
      <c r="E63" s="27">
        <v>1</v>
      </c>
      <c r="F63" s="26" t="s">
        <v>21</v>
      </c>
      <c r="G63" s="27" t="s">
        <v>22</v>
      </c>
      <c r="H63" s="28" t="s">
        <v>23</v>
      </c>
      <c r="I63" s="23">
        <f t="shared" si="0"/>
        <v>38</v>
      </c>
      <c r="J63" s="24">
        <v>1</v>
      </c>
      <c r="K63" s="24">
        <v>18</v>
      </c>
      <c r="L63" s="24">
        <v>0</v>
      </c>
      <c r="M63" s="24">
        <v>19</v>
      </c>
      <c r="N63" s="24">
        <v>0</v>
      </c>
    </row>
    <row r="64" spans="1:14" ht="26.25" customHeight="1" outlineLevel="2" x14ac:dyDescent="0.2">
      <c r="A64" s="18" t="s">
        <v>26</v>
      </c>
      <c r="B64" s="19">
        <v>501912</v>
      </c>
      <c r="C64" s="25">
        <v>191201</v>
      </c>
      <c r="D64" s="26" t="s">
        <v>54</v>
      </c>
      <c r="E64" s="27">
        <v>1</v>
      </c>
      <c r="F64" s="26" t="s">
        <v>21</v>
      </c>
      <c r="G64" s="27">
        <v>22</v>
      </c>
      <c r="H64" s="28" t="s">
        <v>24</v>
      </c>
      <c r="I64" s="23">
        <f t="shared" si="0"/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</row>
    <row r="65" spans="1:14" ht="26.25" customHeight="1" outlineLevel="2" x14ac:dyDescent="0.2">
      <c r="A65" s="18" t="s">
        <v>19</v>
      </c>
      <c r="B65" s="19">
        <v>501914</v>
      </c>
      <c r="C65" s="25">
        <v>191401</v>
      </c>
      <c r="D65" s="26" t="s">
        <v>55</v>
      </c>
      <c r="E65" s="27">
        <v>1</v>
      </c>
      <c r="F65" s="26" t="s">
        <v>21</v>
      </c>
      <c r="G65" s="27" t="s">
        <v>22</v>
      </c>
      <c r="H65" s="28" t="s">
        <v>23</v>
      </c>
      <c r="I65" s="23">
        <f t="shared" si="0"/>
        <v>9600</v>
      </c>
      <c r="J65" s="24">
        <v>180</v>
      </c>
      <c r="K65" s="24">
        <v>4347</v>
      </c>
      <c r="L65" s="24">
        <v>5</v>
      </c>
      <c r="M65" s="24">
        <v>5067</v>
      </c>
      <c r="N65" s="24">
        <v>1</v>
      </c>
    </row>
    <row r="66" spans="1:14" ht="26.25" customHeight="1" outlineLevel="2" x14ac:dyDescent="0.2">
      <c r="A66" s="18" t="s">
        <v>19</v>
      </c>
      <c r="B66" s="19">
        <v>501914</v>
      </c>
      <c r="C66" s="25">
        <v>191401</v>
      </c>
      <c r="D66" s="26" t="s">
        <v>55</v>
      </c>
      <c r="E66" s="27">
        <v>1</v>
      </c>
      <c r="F66" s="26" t="s">
        <v>21</v>
      </c>
      <c r="G66" s="27">
        <v>22</v>
      </c>
      <c r="H66" s="28" t="s">
        <v>24</v>
      </c>
      <c r="I66" s="23">
        <f t="shared" si="0"/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</row>
    <row r="67" spans="1:14" ht="26.25" customHeight="1" outlineLevel="2" x14ac:dyDescent="0.2">
      <c r="A67" s="18" t="s">
        <v>19</v>
      </c>
      <c r="B67" s="19">
        <v>502003</v>
      </c>
      <c r="C67" s="25">
        <v>200301</v>
      </c>
      <c r="D67" s="26" t="s">
        <v>56</v>
      </c>
      <c r="E67" s="27">
        <v>1</v>
      </c>
      <c r="F67" s="26" t="s">
        <v>21</v>
      </c>
      <c r="G67" s="27" t="s">
        <v>22</v>
      </c>
      <c r="H67" s="28" t="s">
        <v>23</v>
      </c>
      <c r="I67" s="23">
        <f t="shared" si="0"/>
        <v>31024</v>
      </c>
      <c r="J67" s="24">
        <v>3472</v>
      </c>
      <c r="K67" s="24">
        <v>17142</v>
      </c>
      <c r="L67" s="24">
        <v>328</v>
      </c>
      <c r="M67" s="24">
        <v>9875</v>
      </c>
      <c r="N67" s="24">
        <v>207</v>
      </c>
    </row>
    <row r="68" spans="1:14" ht="26.25" customHeight="1" outlineLevel="2" x14ac:dyDescent="0.2">
      <c r="A68" s="18" t="s">
        <v>19</v>
      </c>
      <c r="B68" s="19">
        <v>502003</v>
      </c>
      <c r="C68" s="25">
        <v>200301</v>
      </c>
      <c r="D68" s="26" t="s">
        <v>56</v>
      </c>
      <c r="E68" s="27">
        <v>1</v>
      </c>
      <c r="F68" s="26" t="s">
        <v>21</v>
      </c>
      <c r="G68" s="27">
        <v>22</v>
      </c>
      <c r="H68" s="28" t="s">
        <v>24</v>
      </c>
      <c r="I68" s="23">
        <f t="shared" si="0"/>
        <v>2079</v>
      </c>
      <c r="J68" s="24">
        <v>46</v>
      </c>
      <c r="K68" s="24">
        <v>1277</v>
      </c>
      <c r="L68" s="24">
        <v>12</v>
      </c>
      <c r="M68" s="24">
        <v>698</v>
      </c>
      <c r="N68" s="24">
        <v>46</v>
      </c>
    </row>
    <row r="69" spans="1:14" ht="26.25" customHeight="1" outlineLevel="2" x14ac:dyDescent="0.2">
      <c r="A69" s="18" t="s">
        <v>19</v>
      </c>
      <c r="B69" s="19">
        <v>502004</v>
      </c>
      <c r="C69" s="25">
        <v>200401</v>
      </c>
      <c r="D69" s="26" t="s">
        <v>57</v>
      </c>
      <c r="E69" s="27">
        <v>1</v>
      </c>
      <c r="F69" s="26" t="s">
        <v>21</v>
      </c>
      <c r="G69" s="27" t="s">
        <v>22</v>
      </c>
      <c r="H69" s="28" t="s">
        <v>23</v>
      </c>
      <c r="I69" s="23">
        <f t="shared" si="0"/>
        <v>1985</v>
      </c>
      <c r="J69" s="24">
        <v>247</v>
      </c>
      <c r="K69" s="24">
        <v>1032</v>
      </c>
      <c r="L69" s="24">
        <v>87</v>
      </c>
      <c r="M69" s="24">
        <v>615</v>
      </c>
      <c r="N69" s="24">
        <v>4</v>
      </c>
    </row>
    <row r="70" spans="1:14" ht="26.25" customHeight="1" outlineLevel="2" x14ac:dyDescent="0.2">
      <c r="A70" s="18" t="s">
        <v>19</v>
      </c>
      <c r="B70" s="19">
        <v>502004</v>
      </c>
      <c r="C70" s="25">
        <v>200401</v>
      </c>
      <c r="D70" s="26" t="s">
        <v>57</v>
      </c>
      <c r="E70" s="27">
        <v>1</v>
      </c>
      <c r="F70" s="26" t="s">
        <v>21</v>
      </c>
      <c r="G70" s="27">
        <v>22</v>
      </c>
      <c r="H70" s="28" t="s">
        <v>24</v>
      </c>
      <c r="I70" s="23">
        <f t="shared" si="0"/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</row>
    <row r="71" spans="1:14" ht="26.25" customHeight="1" outlineLevel="2" x14ac:dyDescent="0.2">
      <c r="A71" s="18" t="s">
        <v>19</v>
      </c>
      <c r="B71" s="19">
        <v>502101</v>
      </c>
      <c r="C71" s="25">
        <v>210101</v>
      </c>
      <c r="D71" s="26" t="s">
        <v>58</v>
      </c>
      <c r="E71" s="27">
        <v>1</v>
      </c>
      <c r="F71" s="26" t="s">
        <v>21</v>
      </c>
      <c r="G71" s="27" t="s">
        <v>22</v>
      </c>
      <c r="H71" s="28" t="s">
        <v>23</v>
      </c>
      <c r="I71" s="23">
        <f t="shared" si="0"/>
        <v>9048</v>
      </c>
      <c r="J71" s="24">
        <v>1615</v>
      </c>
      <c r="K71" s="24">
        <v>4696</v>
      </c>
      <c r="L71" s="24">
        <v>51</v>
      </c>
      <c r="M71" s="24">
        <v>2673</v>
      </c>
      <c r="N71" s="24">
        <v>13</v>
      </c>
    </row>
    <row r="72" spans="1:14" ht="26.25" customHeight="1" outlineLevel="2" x14ac:dyDescent="0.2">
      <c r="A72" s="18" t="s">
        <v>19</v>
      </c>
      <c r="B72" s="19">
        <v>502101</v>
      </c>
      <c r="C72" s="25">
        <v>210101</v>
      </c>
      <c r="D72" s="26" t="s">
        <v>58</v>
      </c>
      <c r="E72" s="27">
        <v>1</v>
      </c>
      <c r="F72" s="26" t="s">
        <v>21</v>
      </c>
      <c r="G72" s="27">
        <v>22</v>
      </c>
      <c r="H72" s="28" t="s">
        <v>24</v>
      </c>
      <c r="I72" s="23">
        <f t="shared" ref="I72:I135" si="1">SUM(J72:N72)</f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</row>
    <row r="73" spans="1:14" ht="26.25" customHeight="1" outlineLevel="2" x14ac:dyDescent="0.2">
      <c r="A73" s="18" t="s">
        <v>19</v>
      </c>
      <c r="B73" s="19">
        <v>502102</v>
      </c>
      <c r="C73" s="25">
        <v>210102</v>
      </c>
      <c r="D73" s="26" t="s">
        <v>59</v>
      </c>
      <c r="E73" s="27">
        <v>1</v>
      </c>
      <c r="F73" s="26" t="s">
        <v>21</v>
      </c>
      <c r="G73" s="27" t="s">
        <v>22</v>
      </c>
      <c r="H73" s="28" t="s">
        <v>23</v>
      </c>
      <c r="I73" s="23">
        <f t="shared" si="1"/>
        <v>10349</v>
      </c>
      <c r="J73" s="24">
        <v>1598</v>
      </c>
      <c r="K73" s="24">
        <v>5802</v>
      </c>
      <c r="L73" s="24">
        <v>127</v>
      </c>
      <c r="M73" s="24">
        <v>2807</v>
      </c>
      <c r="N73" s="24">
        <v>15</v>
      </c>
    </row>
    <row r="74" spans="1:14" ht="26.25" customHeight="1" outlineLevel="2" x14ac:dyDescent="0.2">
      <c r="A74" s="18" t="s">
        <v>19</v>
      </c>
      <c r="B74" s="19">
        <v>502102</v>
      </c>
      <c r="C74" s="25">
        <v>210102</v>
      </c>
      <c r="D74" s="26" t="s">
        <v>59</v>
      </c>
      <c r="E74" s="27">
        <v>1</v>
      </c>
      <c r="F74" s="26" t="s">
        <v>21</v>
      </c>
      <c r="G74" s="27">
        <v>22</v>
      </c>
      <c r="H74" s="28" t="s">
        <v>24</v>
      </c>
      <c r="I74" s="23">
        <f t="shared" si="1"/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</row>
    <row r="75" spans="1:14" ht="26.25" customHeight="1" outlineLevel="2" x14ac:dyDescent="0.2">
      <c r="A75" s="18" t="s">
        <v>26</v>
      </c>
      <c r="B75" s="19">
        <v>502121</v>
      </c>
      <c r="C75" s="25">
        <v>212201</v>
      </c>
      <c r="D75" s="26" t="s">
        <v>60</v>
      </c>
      <c r="E75" s="27">
        <v>1</v>
      </c>
      <c r="F75" s="26" t="s">
        <v>21</v>
      </c>
      <c r="G75" s="27" t="s">
        <v>22</v>
      </c>
      <c r="H75" s="28" t="s">
        <v>23</v>
      </c>
      <c r="I75" s="23">
        <f t="shared" si="1"/>
        <v>16</v>
      </c>
      <c r="J75" s="24">
        <v>1</v>
      </c>
      <c r="K75" s="24">
        <v>14</v>
      </c>
      <c r="L75" s="24">
        <v>0</v>
      </c>
      <c r="M75" s="24">
        <v>1</v>
      </c>
      <c r="N75" s="24">
        <v>0</v>
      </c>
    </row>
    <row r="76" spans="1:14" ht="26.25" customHeight="1" outlineLevel="2" x14ac:dyDescent="0.2">
      <c r="A76" s="18" t="s">
        <v>26</v>
      </c>
      <c r="B76" s="19">
        <v>502121</v>
      </c>
      <c r="C76" s="25">
        <v>212201</v>
      </c>
      <c r="D76" s="26" t="s">
        <v>60</v>
      </c>
      <c r="E76" s="27">
        <v>1</v>
      </c>
      <c r="F76" s="26" t="s">
        <v>21</v>
      </c>
      <c r="G76" s="27">
        <v>22</v>
      </c>
      <c r="H76" s="28" t="s">
        <v>24</v>
      </c>
      <c r="I76" s="23">
        <f t="shared" si="1"/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</row>
    <row r="77" spans="1:14" ht="26.25" customHeight="1" outlineLevel="2" x14ac:dyDescent="0.2">
      <c r="A77" s="18" t="s">
        <v>19</v>
      </c>
      <c r="B77" s="19">
        <v>502201</v>
      </c>
      <c r="C77" s="25">
        <v>220101</v>
      </c>
      <c r="D77" s="26" t="s">
        <v>61</v>
      </c>
      <c r="E77" s="27">
        <v>1</v>
      </c>
      <c r="F77" s="26" t="s">
        <v>21</v>
      </c>
      <c r="G77" s="27" t="s">
        <v>22</v>
      </c>
      <c r="H77" s="28" t="s">
        <v>23</v>
      </c>
      <c r="I77" s="23">
        <f t="shared" si="1"/>
        <v>2473</v>
      </c>
      <c r="J77" s="24">
        <v>38</v>
      </c>
      <c r="K77" s="24">
        <v>2345</v>
      </c>
      <c r="L77" s="24">
        <v>11</v>
      </c>
      <c r="M77" s="24">
        <v>79</v>
      </c>
      <c r="N77" s="24">
        <v>0</v>
      </c>
    </row>
    <row r="78" spans="1:14" ht="26.25" customHeight="1" outlineLevel="2" x14ac:dyDescent="0.2">
      <c r="A78" s="18" t="s">
        <v>19</v>
      </c>
      <c r="B78" s="19">
        <v>502201</v>
      </c>
      <c r="C78" s="25">
        <v>220101</v>
      </c>
      <c r="D78" s="26" t="s">
        <v>61</v>
      </c>
      <c r="E78" s="27">
        <v>1</v>
      </c>
      <c r="F78" s="26" t="s">
        <v>21</v>
      </c>
      <c r="G78" s="27">
        <v>22</v>
      </c>
      <c r="H78" s="28" t="s">
        <v>24</v>
      </c>
      <c r="I78" s="23">
        <f t="shared" si="1"/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</row>
    <row r="79" spans="1:14" ht="26.25" customHeight="1" outlineLevel="2" x14ac:dyDescent="0.2">
      <c r="A79" s="18" t="s">
        <v>19</v>
      </c>
      <c r="B79" s="19">
        <v>502301</v>
      </c>
      <c r="C79" s="25">
        <v>230101</v>
      </c>
      <c r="D79" s="26" t="s">
        <v>62</v>
      </c>
      <c r="E79" s="27">
        <v>1</v>
      </c>
      <c r="F79" s="26" t="s">
        <v>21</v>
      </c>
      <c r="G79" s="27" t="s">
        <v>22</v>
      </c>
      <c r="H79" s="28" t="s">
        <v>23</v>
      </c>
      <c r="I79" s="23">
        <f t="shared" si="1"/>
        <v>7097</v>
      </c>
      <c r="J79" s="24">
        <v>4705</v>
      </c>
      <c r="K79" s="24">
        <v>566</v>
      </c>
      <c r="L79" s="24">
        <v>39</v>
      </c>
      <c r="M79" s="24">
        <v>1780</v>
      </c>
      <c r="N79" s="24">
        <v>7</v>
      </c>
    </row>
    <row r="80" spans="1:14" ht="26.25" customHeight="1" outlineLevel="2" x14ac:dyDescent="0.2">
      <c r="A80" s="18" t="s">
        <v>19</v>
      </c>
      <c r="B80" s="19">
        <v>502301</v>
      </c>
      <c r="C80" s="25">
        <v>230101</v>
      </c>
      <c r="D80" s="26" t="s">
        <v>62</v>
      </c>
      <c r="E80" s="27">
        <v>1</v>
      </c>
      <c r="F80" s="26" t="s">
        <v>21</v>
      </c>
      <c r="G80" s="27">
        <v>22</v>
      </c>
      <c r="H80" s="28" t="s">
        <v>24</v>
      </c>
      <c r="I80" s="23">
        <f t="shared" si="1"/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</row>
    <row r="81" spans="1:14" ht="26.25" customHeight="1" outlineLevel="2" x14ac:dyDescent="0.2">
      <c r="A81" s="18" t="s">
        <v>19</v>
      </c>
      <c r="B81" s="19">
        <v>502401</v>
      </c>
      <c r="C81" s="25">
        <v>240101</v>
      </c>
      <c r="D81" s="26" t="s">
        <v>63</v>
      </c>
      <c r="E81" s="27">
        <v>1</v>
      </c>
      <c r="F81" s="26" t="s">
        <v>21</v>
      </c>
      <c r="G81" s="27" t="s">
        <v>22</v>
      </c>
      <c r="H81" s="28" t="s">
        <v>23</v>
      </c>
      <c r="I81" s="23">
        <f t="shared" si="1"/>
        <v>10692</v>
      </c>
      <c r="J81" s="24">
        <v>122</v>
      </c>
      <c r="K81" s="24">
        <v>8311</v>
      </c>
      <c r="L81" s="24">
        <v>2</v>
      </c>
      <c r="M81" s="24">
        <v>2254</v>
      </c>
      <c r="N81" s="24">
        <v>3</v>
      </c>
    </row>
    <row r="82" spans="1:14" ht="26.25" customHeight="1" outlineLevel="2" x14ac:dyDescent="0.2">
      <c r="A82" s="18" t="s">
        <v>19</v>
      </c>
      <c r="B82" s="19">
        <v>502401</v>
      </c>
      <c r="C82" s="25">
        <v>240101</v>
      </c>
      <c r="D82" s="26" t="s">
        <v>63</v>
      </c>
      <c r="E82" s="27">
        <v>1</v>
      </c>
      <c r="F82" s="26" t="s">
        <v>21</v>
      </c>
      <c r="G82" s="27">
        <v>22</v>
      </c>
      <c r="H82" s="28" t="s">
        <v>24</v>
      </c>
      <c r="I82" s="23">
        <f t="shared" si="1"/>
        <v>933</v>
      </c>
      <c r="J82" s="24">
        <v>6</v>
      </c>
      <c r="K82" s="24">
        <v>751</v>
      </c>
      <c r="L82" s="24">
        <v>0</v>
      </c>
      <c r="M82" s="24">
        <v>176</v>
      </c>
      <c r="N82" s="24">
        <v>0</v>
      </c>
    </row>
    <row r="83" spans="1:14" ht="26.25" customHeight="1" outlineLevel="2" x14ac:dyDescent="0.2">
      <c r="A83" s="18" t="s">
        <v>19</v>
      </c>
      <c r="B83" s="19">
        <v>502501</v>
      </c>
      <c r="C83" s="25">
        <v>250101</v>
      </c>
      <c r="D83" s="26" t="s">
        <v>64</v>
      </c>
      <c r="E83" s="27">
        <v>1</v>
      </c>
      <c r="F83" s="26" t="s">
        <v>21</v>
      </c>
      <c r="G83" s="27" t="s">
        <v>22</v>
      </c>
      <c r="H83" s="28" t="s">
        <v>23</v>
      </c>
      <c r="I83" s="23">
        <f t="shared" si="1"/>
        <v>4134</v>
      </c>
      <c r="J83" s="24">
        <v>3590</v>
      </c>
      <c r="K83" s="24">
        <v>266</v>
      </c>
      <c r="L83" s="24">
        <v>6</v>
      </c>
      <c r="M83" s="24">
        <v>265</v>
      </c>
      <c r="N83" s="24">
        <v>7</v>
      </c>
    </row>
    <row r="84" spans="1:14" ht="26.25" customHeight="1" outlineLevel="2" x14ac:dyDescent="0.2">
      <c r="A84" s="18" t="s">
        <v>19</v>
      </c>
      <c r="B84" s="19">
        <v>502501</v>
      </c>
      <c r="C84" s="25">
        <v>250101</v>
      </c>
      <c r="D84" s="26" t="s">
        <v>64</v>
      </c>
      <c r="E84" s="27">
        <v>1</v>
      </c>
      <c r="F84" s="26" t="s">
        <v>21</v>
      </c>
      <c r="G84" s="27">
        <v>22</v>
      </c>
      <c r="H84" s="28" t="s">
        <v>24</v>
      </c>
      <c r="I84" s="23">
        <f t="shared" si="1"/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</row>
    <row r="85" spans="1:14" ht="26.25" customHeight="1" outlineLevel="2" x14ac:dyDescent="0.2">
      <c r="A85" s="18" t="s">
        <v>19</v>
      </c>
      <c r="B85" s="19">
        <v>506201</v>
      </c>
      <c r="C85" s="25">
        <v>260301</v>
      </c>
      <c r="D85" s="26" t="s">
        <v>65</v>
      </c>
      <c r="E85" s="27">
        <v>1</v>
      </c>
      <c r="F85" s="26" t="s">
        <v>21</v>
      </c>
      <c r="G85" s="27" t="s">
        <v>22</v>
      </c>
      <c r="H85" s="28" t="s">
        <v>23</v>
      </c>
      <c r="I85" s="23">
        <f t="shared" si="1"/>
        <v>7478</v>
      </c>
      <c r="J85" s="24">
        <v>5921</v>
      </c>
      <c r="K85" s="24">
        <v>830</v>
      </c>
      <c r="L85" s="24">
        <v>23</v>
      </c>
      <c r="M85" s="24">
        <v>690</v>
      </c>
      <c r="N85" s="24">
        <v>14</v>
      </c>
    </row>
    <row r="86" spans="1:14" ht="26.25" customHeight="1" outlineLevel="2" x14ac:dyDescent="0.2">
      <c r="A86" s="18" t="s">
        <v>19</v>
      </c>
      <c r="B86" s="19">
        <v>506201</v>
      </c>
      <c r="C86" s="25">
        <v>260301</v>
      </c>
      <c r="D86" s="26" t="s">
        <v>65</v>
      </c>
      <c r="E86" s="27">
        <v>1</v>
      </c>
      <c r="F86" s="26" t="s">
        <v>21</v>
      </c>
      <c r="G86" s="27">
        <v>22</v>
      </c>
      <c r="H86" s="28" t="s">
        <v>24</v>
      </c>
      <c r="I86" s="23">
        <f t="shared" si="1"/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</row>
    <row r="87" spans="1:14" ht="26.25" customHeight="1" outlineLevel="2" x14ac:dyDescent="0.2">
      <c r="A87" s="18" t="s">
        <v>35</v>
      </c>
      <c r="B87" s="19">
        <v>506202</v>
      </c>
      <c r="C87" s="25">
        <v>260401</v>
      </c>
      <c r="D87" s="26" t="s">
        <v>66</v>
      </c>
      <c r="E87" s="27">
        <v>1</v>
      </c>
      <c r="F87" s="26" t="s">
        <v>21</v>
      </c>
      <c r="G87" s="27" t="s">
        <v>22</v>
      </c>
      <c r="H87" s="28" t="s">
        <v>23</v>
      </c>
      <c r="I87" s="23">
        <f t="shared" si="1"/>
        <v>331</v>
      </c>
      <c r="J87" s="24">
        <v>303</v>
      </c>
      <c r="K87" s="24">
        <v>16</v>
      </c>
      <c r="L87" s="24">
        <v>0</v>
      </c>
      <c r="M87" s="24">
        <v>12</v>
      </c>
      <c r="N87" s="24">
        <v>0</v>
      </c>
    </row>
    <row r="88" spans="1:14" ht="26.25" customHeight="1" outlineLevel="2" x14ac:dyDescent="0.2">
      <c r="A88" s="18" t="s">
        <v>35</v>
      </c>
      <c r="B88" s="19">
        <v>506202</v>
      </c>
      <c r="C88" s="25">
        <v>260401</v>
      </c>
      <c r="D88" s="26" t="s">
        <v>66</v>
      </c>
      <c r="E88" s="27">
        <v>1</v>
      </c>
      <c r="F88" s="26" t="s">
        <v>21</v>
      </c>
      <c r="G88" s="27">
        <v>22</v>
      </c>
      <c r="H88" s="28" t="s">
        <v>24</v>
      </c>
      <c r="I88" s="23">
        <f t="shared" si="1"/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</row>
    <row r="89" spans="1:14" ht="26.25" customHeight="1" outlineLevel="2" x14ac:dyDescent="0.2">
      <c r="A89" s="18" t="s">
        <v>19</v>
      </c>
      <c r="B89" s="19">
        <v>502603</v>
      </c>
      <c r="C89" s="25">
        <v>261601</v>
      </c>
      <c r="D89" s="26" t="s">
        <v>67</v>
      </c>
      <c r="E89" s="27">
        <v>1</v>
      </c>
      <c r="F89" s="26" t="s">
        <v>21</v>
      </c>
      <c r="G89" s="27" t="s">
        <v>22</v>
      </c>
      <c r="H89" s="28" t="s">
        <v>23</v>
      </c>
      <c r="I89" s="23">
        <f t="shared" si="1"/>
        <v>328</v>
      </c>
      <c r="J89" s="24">
        <v>274</v>
      </c>
      <c r="K89" s="24">
        <v>21</v>
      </c>
      <c r="L89" s="24">
        <v>0</v>
      </c>
      <c r="M89" s="24">
        <v>32</v>
      </c>
      <c r="N89" s="24">
        <v>1</v>
      </c>
    </row>
    <row r="90" spans="1:14" ht="26.25" customHeight="1" outlineLevel="2" x14ac:dyDescent="0.2">
      <c r="A90" s="18" t="s">
        <v>19</v>
      </c>
      <c r="B90" s="19">
        <v>502603</v>
      </c>
      <c r="C90" s="25">
        <v>261601</v>
      </c>
      <c r="D90" s="26" t="s">
        <v>67</v>
      </c>
      <c r="E90" s="27">
        <v>1</v>
      </c>
      <c r="F90" s="26" t="s">
        <v>21</v>
      </c>
      <c r="G90" s="27">
        <v>22</v>
      </c>
      <c r="H90" s="28" t="s">
        <v>24</v>
      </c>
      <c r="I90" s="23">
        <f t="shared" si="1"/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</row>
    <row r="91" spans="1:14" ht="26.25" customHeight="1" outlineLevel="2" x14ac:dyDescent="0.2">
      <c r="A91" s="18" t="s">
        <v>19</v>
      </c>
      <c r="B91" s="19">
        <v>502606</v>
      </c>
      <c r="C91" s="25">
        <v>262101</v>
      </c>
      <c r="D91" s="26" t="s">
        <v>68</v>
      </c>
      <c r="E91" s="27">
        <v>1</v>
      </c>
      <c r="F91" s="26" t="s">
        <v>21</v>
      </c>
      <c r="G91" s="27" t="s">
        <v>22</v>
      </c>
      <c r="H91" s="28" t="s">
        <v>23</v>
      </c>
      <c r="I91" s="23">
        <f t="shared" si="1"/>
        <v>15610</v>
      </c>
      <c r="J91" s="24">
        <v>9331</v>
      </c>
      <c r="K91" s="24">
        <v>2874</v>
      </c>
      <c r="L91" s="24">
        <v>89</v>
      </c>
      <c r="M91" s="24">
        <v>3276</v>
      </c>
      <c r="N91" s="24">
        <v>40</v>
      </c>
    </row>
    <row r="92" spans="1:14" ht="26.25" customHeight="1" outlineLevel="2" x14ac:dyDescent="0.2">
      <c r="A92" s="18" t="s">
        <v>19</v>
      </c>
      <c r="B92" s="19">
        <v>502606</v>
      </c>
      <c r="C92" s="25">
        <v>262101</v>
      </c>
      <c r="D92" s="26" t="s">
        <v>68</v>
      </c>
      <c r="E92" s="27">
        <v>1</v>
      </c>
      <c r="F92" s="26" t="s">
        <v>21</v>
      </c>
      <c r="G92" s="27">
        <v>22</v>
      </c>
      <c r="H92" s="28" t="s">
        <v>24</v>
      </c>
      <c r="I92" s="23">
        <f t="shared" si="1"/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</row>
    <row r="93" spans="1:14" ht="26.25" customHeight="1" outlineLevel="2" x14ac:dyDescent="0.2">
      <c r="A93" s="18" t="s">
        <v>19</v>
      </c>
      <c r="B93" s="19">
        <v>502630</v>
      </c>
      <c r="C93" s="25">
        <v>263001</v>
      </c>
      <c r="D93" s="26" t="s">
        <v>69</v>
      </c>
      <c r="E93" s="27">
        <v>1</v>
      </c>
      <c r="F93" s="26" t="s">
        <v>21</v>
      </c>
      <c r="G93" s="27" t="s">
        <v>22</v>
      </c>
      <c r="H93" s="28" t="s">
        <v>23</v>
      </c>
      <c r="I93" s="23">
        <f t="shared" si="1"/>
        <v>30992</v>
      </c>
      <c r="J93" s="24">
        <v>23921</v>
      </c>
      <c r="K93" s="24">
        <v>3486</v>
      </c>
      <c r="L93" s="24">
        <v>74</v>
      </c>
      <c r="M93" s="24">
        <v>3426</v>
      </c>
      <c r="N93" s="24">
        <v>85</v>
      </c>
    </row>
    <row r="94" spans="1:14" ht="26.25" customHeight="1" outlineLevel="2" x14ac:dyDescent="0.2">
      <c r="A94" s="18" t="s">
        <v>19</v>
      </c>
      <c r="B94" s="19">
        <v>502630</v>
      </c>
      <c r="C94" s="25">
        <v>263001</v>
      </c>
      <c r="D94" s="26" t="s">
        <v>69</v>
      </c>
      <c r="E94" s="27">
        <v>1</v>
      </c>
      <c r="F94" s="26" t="s">
        <v>21</v>
      </c>
      <c r="G94" s="27">
        <v>22</v>
      </c>
      <c r="H94" s="28" t="s">
        <v>24</v>
      </c>
      <c r="I94" s="23">
        <f t="shared" si="1"/>
        <v>2712</v>
      </c>
      <c r="J94" s="24">
        <v>2353</v>
      </c>
      <c r="K94" s="24">
        <v>123</v>
      </c>
      <c r="L94" s="24">
        <v>9</v>
      </c>
      <c r="M94" s="24">
        <v>225</v>
      </c>
      <c r="N94" s="24">
        <v>2</v>
      </c>
    </row>
    <row r="95" spans="1:14" ht="26.25" customHeight="1" outlineLevel="2" x14ac:dyDescent="0.2">
      <c r="A95" s="18" t="s">
        <v>19</v>
      </c>
      <c r="B95" s="19">
        <v>502701</v>
      </c>
      <c r="C95" s="25">
        <v>270101</v>
      </c>
      <c r="D95" s="26" t="s">
        <v>70</v>
      </c>
      <c r="E95" s="27">
        <v>1</v>
      </c>
      <c r="F95" s="26" t="s">
        <v>21</v>
      </c>
      <c r="G95" s="27" t="s">
        <v>22</v>
      </c>
      <c r="H95" s="28" t="s">
        <v>23</v>
      </c>
      <c r="I95" s="23">
        <f t="shared" si="1"/>
        <v>9478</v>
      </c>
      <c r="J95" s="24">
        <v>121</v>
      </c>
      <c r="K95" s="24">
        <v>8927</v>
      </c>
      <c r="L95" s="24">
        <v>66</v>
      </c>
      <c r="M95" s="24">
        <v>342</v>
      </c>
      <c r="N95" s="24">
        <v>22</v>
      </c>
    </row>
    <row r="96" spans="1:14" ht="26.25" customHeight="1" outlineLevel="2" x14ac:dyDescent="0.2">
      <c r="A96" s="18" t="s">
        <v>19</v>
      </c>
      <c r="B96" s="19">
        <v>502701</v>
      </c>
      <c r="C96" s="25">
        <v>270101</v>
      </c>
      <c r="D96" s="26" t="s">
        <v>70</v>
      </c>
      <c r="E96" s="27">
        <v>1</v>
      </c>
      <c r="F96" s="26" t="s">
        <v>21</v>
      </c>
      <c r="G96" s="27">
        <v>22</v>
      </c>
      <c r="H96" s="28" t="s">
        <v>24</v>
      </c>
      <c r="I96" s="23">
        <f t="shared" si="1"/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</row>
    <row r="97" spans="1:14" ht="26.25" customHeight="1" outlineLevel="2" x14ac:dyDescent="0.2">
      <c r="A97" s="18" t="s">
        <v>19</v>
      </c>
      <c r="B97" s="19">
        <v>502801</v>
      </c>
      <c r="C97" s="25">
        <v>280101</v>
      </c>
      <c r="D97" s="26" t="s">
        <v>71</v>
      </c>
      <c r="E97" s="27">
        <v>1</v>
      </c>
      <c r="F97" s="26" t="s">
        <v>21</v>
      </c>
      <c r="G97" s="27" t="s">
        <v>22</v>
      </c>
      <c r="H97" s="28" t="s">
        <v>23</v>
      </c>
      <c r="I97" s="23">
        <f t="shared" si="1"/>
        <v>24239</v>
      </c>
      <c r="J97" s="24">
        <v>12902</v>
      </c>
      <c r="K97" s="24">
        <v>5284</v>
      </c>
      <c r="L97" s="24">
        <v>115</v>
      </c>
      <c r="M97" s="24">
        <v>5891</v>
      </c>
      <c r="N97" s="24">
        <v>47</v>
      </c>
    </row>
    <row r="98" spans="1:14" ht="26.25" customHeight="1" outlineLevel="2" x14ac:dyDescent="0.2">
      <c r="A98" s="18" t="s">
        <v>19</v>
      </c>
      <c r="B98" s="19">
        <v>502801</v>
      </c>
      <c r="C98" s="25">
        <v>280101</v>
      </c>
      <c r="D98" s="26" t="s">
        <v>71</v>
      </c>
      <c r="E98" s="27">
        <v>1</v>
      </c>
      <c r="F98" s="26" t="s">
        <v>21</v>
      </c>
      <c r="G98" s="27">
        <v>22</v>
      </c>
      <c r="H98" s="28" t="s">
        <v>24</v>
      </c>
      <c r="I98" s="23">
        <f t="shared" si="1"/>
        <v>1320</v>
      </c>
      <c r="J98" s="24">
        <v>887</v>
      </c>
      <c r="K98" s="24">
        <v>291</v>
      </c>
      <c r="L98" s="24">
        <v>1</v>
      </c>
      <c r="M98" s="24">
        <v>141</v>
      </c>
      <c r="N98" s="24">
        <v>0</v>
      </c>
    </row>
    <row r="99" spans="1:14" ht="26.25" customHeight="1" outlineLevel="2" x14ac:dyDescent="0.2">
      <c r="A99" s="18" t="s">
        <v>19</v>
      </c>
      <c r="B99" s="19">
        <v>502910</v>
      </c>
      <c r="C99" s="25">
        <v>291201</v>
      </c>
      <c r="D99" s="26" t="s">
        <v>72</v>
      </c>
      <c r="E99" s="27">
        <v>1</v>
      </c>
      <c r="F99" s="26" t="s">
        <v>21</v>
      </c>
      <c r="G99" s="27" t="s">
        <v>22</v>
      </c>
      <c r="H99" s="28" t="s">
        <v>23</v>
      </c>
      <c r="I99" s="23">
        <f t="shared" si="1"/>
        <v>12365</v>
      </c>
      <c r="J99" s="24">
        <v>863</v>
      </c>
      <c r="K99" s="24">
        <v>7679</v>
      </c>
      <c r="L99" s="24">
        <v>444</v>
      </c>
      <c r="M99" s="24">
        <v>3322</v>
      </c>
      <c r="N99" s="24">
        <v>57</v>
      </c>
    </row>
    <row r="100" spans="1:14" ht="26.25" customHeight="1" outlineLevel="2" x14ac:dyDescent="0.2">
      <c r="A100" s="18" t="s">
        <v>19</v>
      </c>
      <c r="B100" s="19">
        <v>502910</v>
      </c>
      <c r="C100" s="25">
        <v>291201</v>
      </c>
      <c r="D100" s="26" t="s">
        <v>72</v>
      </c>
      <c r="E100" s="27">
        <v>1</v>
      </c>
      <c r="F100" s="26" t="s">
        <v>21</v>
      </c>
      <c r="G100" s="27">
        <v>22</v>
      </c>
      <c r="H100" s="28" t="s">
        <v>24</v>
      </c>
      <c r="I100" s="23">
        <f t="shared" si="1"/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</row>
    <row r="101" spans="1:14" ht="26.25" customHeight="1" outlineLevel="2" x14ac:dyDescent="0.2">
      <c r="A101" s="18" t="s">
        <v>19</v>
      </c>
      <c r="B101" s="19">
        <v>502916</v>
      </c>
      <c r="C101" s="25">
        <v>291601</v>
      </c>
      <c r="D101" s="26" t="s">
        <v>73</v>
      </c>
      <c r="E101" s="27">
        <v>1</v>
      </c>
      <c r="F101" s="26" t="s">
        <v>21</v>
      </c>
      <c r="G101" s="27" t="s">
        <v>22</v>
      </c>
      <c r="H101" s="28" t="s">
        <v>23</v>
      </c>
      <c r="I101" s="23">
        <f t="shared" si="1"/>
        <v>16504</v>
      </c>
      <c r="J101" s="24">
        <v>479</v>
      </c>
      <c r="K101" s="24">
        <v>8284</v>
      </c>
      <c r="L101" s="24">
        <v>397</v>
      </c>
      <c r="M101" s="24">
        <v>6879</v>
      </c>
      <c r="N101" s="24">
        <v>465</v>
      </c>
    </row>
    <row r="102" spans="1:14" ht="26.25" customHeight="1" outlineLevel="2" x14ac:dyDescent="0.2">
      <c r="A102" s="18" t="s">
        <v>19</v>
      </c>
      <c r="B102" s="19">
        <v>502916</v>
      </c>
      <c r="C102" s="25">
        <v>291601</v>
      </c>
      <c r="D102" s="26" t="s">
        <v>73</v>
      </c>
      <c r="E102" s="27">
        <v>1</v>
      </c>
      <c r="F102" s="26" t="s">
        <v>21</v>
      </c>
      <c r="G102" s="27">
        <v>22</v>
      </c>
      <c r="H102" s="28" t="s">
        <v>24</v>
      </c>
      <c r="I102" s="23">
        <f t="shared" si="1"/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</row>
    <row r="103" spans="1:14" ht="26.25" customHeight="1" outlineLevel="2" x14ac:dyDescent="0.2">
      <c r="A103" s="18" t="s">
        <v>19</v>
      </c>
      <c r="B103" s="19">
        <v>503001</v>
      </c>
      <c r="C103" s="25">
        <v>300101</v>
      </c>
      <c r="D103" s="26" t="s">
        <v>74</v>
      </c>
      <c r="E103" s="27">
        <v>1</v>
      </c>
      <c r="F103" s="26" t="s">
        <v>21</v>
      </c>
      <c r="G103" s="27" t="s">
        <v>22</v>
      </c>
      <c r="H103" s="28" t="s">
        <v>23</v>
      </c>
      <c r="I103" s="23">
        <f t="shared" si="1"/>
        <v>26581</v>
      </c>
      <c r="J103" s="24">
        <v>8649</v>
      </c>
      <c r="K103" s="24">
        <v>10646</v>
      </c>
      <c r="L103" s="24">
        <v>128</v>
      </c>
      <c r="M103" s="24">
        <v>7068</v>
      </c>
      <c r="N103" s="24">
        <v>90</v>
      </c>
    </row>
    <row r="104" spans="1:14" ht="26.25" customHeight="1" outlineLevel="2" x14ac:dyDescent="0.2">
      <c r="A104" s="18" t="s">
        <v>19</v>
      </c>
      <c r="B104" s="19">
        <v>503001</v>
      </c>
      <c r="C104" s="25">
        <v>300101</v>
      </c>
      <c r="D104" s="26" t="s">
        <v>74</v>
      </c>
      <c r="E104" s="27">
        <v>1</v>
      </c>
      <c r="F104" s="26" t="s">
        <v>21</v>
      </c>
      <c r="G104" s="27">
        <v>22</v>
      </c>
      <c r="H104" s="28" t="s">
        <v>24</v>
      </c>
      <c r="I104" s="23">
        <f t="shared" si="1"/>
        <v>1570</v>
      </c>
      <c r="J104" s="24">
        <v>536</v>
      </c>
      <c r="K104" s="24">
        <v>727</v>
      </c>
      <c r="L104" s="24">
        <v>6</v>
      </c>
      <c r="M104" s="24">
        <v>295</v>
      </c>
      <c r="N104" s="24">
        <v>6</v>
      </c>
    </row>
    <row r="105" spans="1:14" ht="26.25" customHeight="1" outlineLevel="2" x14ac:dyDescent="0.2">
      <c r="A105" s="18" t="s">
        <v>35</v>
      </c>
      <c r="B105" s="19">
        <v>507001</v>
      </c>
      <c r="C105" s="25">
        <v>300301</v>
      </c>
      <c r="D105" s="26" t="s">
        <v>75</v>
      </c>
      <c r="E105" s="27">
        <v>1</v>
      </c>
      <c r="F105" s="26" t="s">
        <v>21</v>
      </c>
      <c r="G105" s="27" t="s">
        <v>22</v>
      </c>
      <c r="H105" s="28" t="s">
        <v>23</v>
      </c>
      <c r="I105" s="23">
        <f t="shared" si="1"/>
        <v>138</v>
      </c>
      <c r="J105" s="24">
        <v>78</v>
      </c>
      <c r="K105" s="24">
        <v>10</v>
      </c>
      <c r="L105" s="24">
        <v>0</v>
      </c>
      <c r="M105" s="24">
        <v>50</v>
      </c>
      <c r="N105" s="24">
        <v>0</v>
      </c>
    </row>
    <row r="106" spans="1:14" ht="26.25" customHeight="1" outlineLevel="2" x14ac:dyDescent="0.2">
      <c r="A106" s="18" t="s">
        <v>35</v>
      </c>
      <c r="B106" s="19">
        <v>507001</v>
      </c>
      <c r="C106" s="25">
        <v>300301</v>
      </c>
      <c r="D106" s="26" t="s">
        <v>75</v>
      </c>
      <c r="E106" s="27">
        <v>1</v>
      </c>
      <c r="F106" s="26" t="s">
        <v>21</v>
      </c>
      <c r="G106" s="27">
        <v>22</v>
      </c>
      <c r="H106" s="28" t="s">
        <v>24</v>
      </c>
      <c r="I106" s="23">
        <f t="shared" si="1"/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</row>
    <row r="107" spans="1:14" ht="26.25" customHeight="1" outlineLevel="2" x14ac:dyDescent="0.2">
      <c r="A107" s="18" t="s">
        <v>35</v>
      </c>
      <c r="B107" s="19">
        <v>508816</v>
      </c>
      <c r="C107" s="25">
        <v>310401</v>
      </c>
      <c r="D107" s="26" t="s">
        <v>76</v>
      </c>
      <c r="E107" s="27">
        <v>1</v>
      </c>
      <c r="F107" s="26" t="s">
        <v>21</v>
      </c>
      <c r="G107" s="27" t="s">
        <v>22</v>
      </c>
      <c r="H107" s="28" t="s">
        <v>23</v>
      </c>
      <c r="I107" s="23">
        <f t="shared" si="1"/>
        <v>1875</v>
      </c>
      <c r="J107" s="24">
        <v>368</v>
      </c>
      <c r="K107" s="24">
        <v>1078</v>
      </c>
      <c r="L107" s="24">
        <v>199</v>
      </c>
      <c r="M107" s="24">
        <v>224</v>
      </c>
      <c r="N107" s="24">
        <v>6</v>
      </c>
    </row>
    <row r="108" spans="1:14" ht="26.25" customHeight="1" outlineLevel="2" x14ac:dyDescent="0.2">
      <c r="A108" s="18" t="s">
        <v>35</v>
      </c>
      <c r="B108" s="19">
        <v>508816</v>
      </c>
      <c r="C108" s="25">
        <v>310401</v>
      </c>
      <c r="D108" s="26" t="s">
        <v>76</v>
      </c>
      <c r="E108" s="27">
        <v>1</v>
      </c>
      <c r="F108" s="26" t="s">
        <v>21</v>
      </c>
      <c r="G108" s="27">
        <v>22</v>
      </c>
      <c r="H108" s="28" t="s">
        <v>24</v>
      </c>
      <c r="I108" s="23">
        <f t="shared" si="1"/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</row>
    <row r="109" spans="1:14" ht="26.25" customHeight="1" outlineLevel="2" x14ac:dyDescent="0.2">
      <c r="A109" s="18" t="s">
        <v>19</v>
      </c>
      <c r="B109" s="19">
        <v>503107</v>
      </c>
      <c r="C109" s="25">
        <v>311001</v>
      </c>
      <c r="D109" s="26" t="s">
        <v>77</v>
      </c>
      <c r="E109" s="27">
        <v>1</v>
      </c>
      <c r="F109" s="26" t="s">
        <v>21</v>
      </c>
      <c r="G109" s="27" t="s">
        <v>22</v>
      </c>
      <c r="H109" s="28" t="s">
        <v>23</v>
      </c>
      <c r="I109" s="23">
        <f t="shared" si="1"/>
        <v>419</v>
      </c>
      <c r="J109" s="24">
        <v>62</v>
      </c>
      <c r="K109" s="24">
        <v>256</v>
      </c>
      <c r="L109" s="24">
        <v>63</v>
      </c>
      <c r="M109" s="24">
        <v>34</v>
      </c>
      <c r="N109" s="24">
        <v>4</v>
      </c>
    </row>
    <row r="110" spans="1:14" ht="26.25" customHeight="1" outlineLevel="2" x14ac:dyDescent="0.2">
      <c r="A110" s="18" t="s">
        <v>19</v>
      </c>
      <c r="B110" s="19">
        <v>503107</v>
      </c>
      <c r="C110" s="25">
        <v>311001</v>
      </c>
      <c r="D110" s="26" t="s">
        <v>77</v>
      </c>
      <c r="E110" s="27">
        <v>1</v>
      </c>
      <c r="F110" s="26" t="s">
        <v>21</v>
      </c>
      <c r="G110" s="27">
        <v>22</v>
      </c>
      <c r="H110" s="28" t="s">
        <v>24</v>
      </c>
      <c r="I110" s="23">
        <f t="shared" si="1"/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</row>
    <row r="111" spans="1:14" ht="26.25" customHeight="1" outlineLevel="2" x14ac:dyDescent="0.2">
      <c r="A111" s="18" t="s">
        <v>26</v>
      </c>
      <c r="B111" s="19">
        <v>503114</v>
      </c>
      <c r="C111" s="25">
        <v>311701</v>
      </c>
      <c r="D111" s="26" t="s">
        <v>78</v>
      </c>
      <c r="E111" s="27">
        <v>1</v>
      </c>
      <c r="F111" s="26" t="s">
        <v>21</v>
      </c>
      <c r="G111" s="27" t="s">
        <v>22</v>
      </c>
      <c r="H111" s="28" t="s">
        <v>23</v>
      </c>
      <c r="I111" s="23">
        <f t="shared" si="1"/>
        <v>1964</v>
      </c>
      <c r="J111" s="24">
        <v>506</v>
      </c>
      <c r="K111" s="24">
        <v>927</v>
      </c>
      <c r="L111" s="24">
        <v>44</v>
      </c>
      <c r="M111" s="24">
        <v>483</v>
      </c>
      <c r="N111" s="24">
        <v>4</v>
      </c>
    </row>
    <row r="112" spans="1:14" ht="26.25" customHeight="1" outlineLevel="2" x14ac:dyDescent="0.2">
      <c r="A112" s="18" t="s">
        <v>26</v>
      </c>
      <c r="B112" s="19">
        <v>503114</v>
      </c>
      <c r="C112" s="25">
        <v>311701</v>
      </c>
      <c r="D112" s="26" t="s">
        <v>78</v>
      </c>
      <c r="E112" s="27">
        <v>1</v>
      </c>
      <c r="F112" s="26" t="s">
        <v>21</v>
      </c>
      <c r="G112" s="27">
        <v>22</v>
      </c>
      <c r="H112" s="28" t="s">
        <v>24</v>
      </c>
      <c r="I112" s="23">
        <f t="shared" si="1"/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</row>
    <row r="113" spans="1:14" ht="26.25" customHeight="1" outlineLevel="2" x14ac:dyDescent="0.2">
      <c r="A113" s="18" t="s">
        <v>19</v>
      </c>
      <c r="B113" s="19">
        <v>503133</v>
      </c>
      <c r="C113" s="25">
        <v>313301</v>
      </c>
      <c r="D113" s="26" t="s">
        <v>79</v>
      </c>
      <c r="E113" s="27">
        <v>1</v>
      </c>
      <c r="F113" s="26" t="s">
        <v>21</v>
      </c>
      <c r="G113" s="27" t="s">
        <v>22</v>
      </c>
      <c r="H113" s="28" t="s">
        <v>23</v>
      </c>
      <c r="I113" s="23">
        <f t="shared" si="1"/>
        <v>56904</v>
      </c>
      <c r="J113" s="24">
        <v>8983</v>
      </c>
      <c r="K113" s="24">
        <v>33976</v>
      </c>
      <c r="L113" s="24">
        <v>5873</v>
      </c>
      <c r="M113" s="24">
        <v>7891</v>
      </c>
      <c r="N113" s="24">
        <v>181</v>
      </c>
    </row>
    <row r="114" spans="1:14" ht="26.25" customHeight="1" outlineLevel="2" x14ac:dyDescent="0.2">
      <c r="A114" s="18" t="s">
        <v>19</v>
      </c>
      <c r="B114" s="19">
        <v>503133</v>
      </c>
      <c r="C114" s="25">
        <v>313301</v>
      </c>
      <c r="D114" s="26" t="s">
        <v>79</v>
      </c>
      <c r="E114" s="27">
        <v>1</v>
      </c>
      <c r="F114" s="26" t="s">
        <v>21</v>
      </c>
      <c r="G114" s="27">
        <v>22</v>
      </c>
      <c r="H114" s="28" t="s">
        <v>24</v>
      </c>
      <c r="I114" s="23">
        <f t="shared" si="1"/>
        <v>3314</v>
      </c>
      <c r="J114" s="24">
        <v>556</v>
      </c>
      <c r="K114" s="24">
        <v>1972</v>
      </c>
      <c r="L114" s="24">
        <v>490</v>
      </c>
      <c r="M114" s="24">
        <v>288</v>
      </c>
      <c r="N114" s="24">
        <v>8</v>
      </c>
    </row>
    <row r="115" spans="1:14" ht="26.25" customHeight="1" outlineLevel="2" x14ac:dyDescent="0.2">
      <c r="A115" s="18" t="s">
        <v>26</v>
      </c>
      <c r="B115" s="19">
        <v>503134</v>
      </c>
      <c r="C115" s="25">
        <v>313401</v>
      </c>
      <c r="D115" s="26" t="s">
        <v>80</v>
      </c>
      <c r="E115" s="27">
        <v>1</v>
      </c>
      <c r="F115" s="26" t="s">
        <v>21</v>
      </c>
      <c r="G115" s="27" t="s">
        <v>22</v>
      </c>
      <c r="H115" s="28" t="s">
        <v>23</v>
      </c>
      <c r="I115" s="23">
        <f t="shared" si="1"/>
        <v>769</v>
      </c>
      <c r="J115" s="24">
        <v>79</v>
      </c>
      <c r="K115" s="24">
        <v>294</v>
      </c>
      <c r="L115" s="24">
        <v>0</v>
      </c>
      <c r="M115" s="24">
        <v>396</v>
      </c>
      <c r="N115" s="24">
        <v>0</v>
      </c>
    </row>
    <row r="116" spans="1:14" ht="26.25" customHeight="1" outlineLevel="2" x14ac:dyDescent="0.2">
      <c r="A116" s="18" t="s">
        <v>26</v>
      </c>
      <c r="B116" s="19">
        <v>503134</v>
      </c>
      <c r="C116" s="25">
        <v>313401</v>
      </c>
      <c r="D116" s="26" t="s">
        <v>80</v>
      </c>
      <c r="E116" s="27">
        <v>1</v>
      </c>
      <c r="F116" s="26" t="s">
        <v>21</v>
      </c>
      <c r="G116" s="27">
        <v>22</v>
      </c>
      <c r="H116" s="28" t="s">
        <v>24</v>
      </c>
      <c r="I116" s="23">
        <f t="shared" si="1"/>
        <v>769</v>
      </c>
      <c r="J116" s="24">
        <v>79</v>
      </c>
      <c r="K116" s="24">
        <v>294</v>
      </c>
      <c r="L116" s="24">
        <v>0</v>
      </c>
      <c r="M116" s="24">
        <v>396</v>
      </c>
      <c r="N116" s="24">
        <v>0</v>
      </c>
    </row>
    <row r="117" spans="1:14" ht="26.25" customHeight="1" outlineLevel="2" x14ac:dyDescent="0.2">
      <c r="A117" s="18" t="s">
        <v>19</v>
      </c>
      <c r="B117" s="19">
        <v>503201</v>
      </c>
      <c r="C117" s="25">
        <v>320101</v>
      </c>
      <c r="D117" s="26" t="s">
        <v>81</v>
      </c>
      <c r="E117" s="27">
        <v>1</v>
      </c>
      <c r="F117" s="26" t="s">
        <v>21</v>
      </c>
      <c r="G117" s="27" t="s">
        <v>22</v>
      </c>
      <c r="H117" s="28" t="s">
        <v>23</v>
      </c>
      <c r="I117" s="23">
        <f t="shared" si="1"/>
        <v>5572</v>
      </c>
      <c r="J117" s="24">
        <v>47</v>
      </c>
      <c r="K117" s="24">
        <v>2907</v>
      </c>
      <c r="L117" s="24">
        <v>3</v>
      </c>
      <c r="M117" s="24">
        <v>2615</v>
      </c>
      <c r="N117" s="24">
        <v>0</v>
      </c>
    </row>
    <row r="118" spans="1:14" ht="26.25" customHeight="1" outlineLevel="2" x14ac:dyDescent="0.2">
      <c r="A118" s="18" t="s">
        <v>19</v>
      </c>
      <c r="B118" s="19">
        <v>503201</v>
      </c>
      <c r="C118" s="25">
        <v>320101</v>
      </c>
      <c r="D118" s="26" t="s">
        <v>81</v>
      </c>
      <c r="E118" s="27">
        <v>1</v>
      </c>
      <c r="F118" s="26" t="s">
        <v>21</v>
      </c>
      <c r="G118" s="27">
        <v>22</v>
      </c>
      <c r="H118" s="28" t="s">
        <v>24</v>
      </c>
      <c r="I118" s="23">
        <f t="shared" si="1"/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</row>
    <row r="119" spans="1:14" ht="26.25" customHeight="1" outlineLevel="2" x14ac:dyDescent="0.2">
      <c r="A119" s="18" t="s">
        <v>19</v>
      </c>
      <c r="B119" s="19">
        <v>503301</v>
      </c>
      <c r="C119" s="25">
        <v>330101</v>
      </c>
      <c r="D119" s="26" t="s">
        <v>82</v>
      </c>
      <c r="E119" s="27">
        <v>1</v>
      </c>
      <c r="F119" s="26" t="s">
        <v>21</v>
      </c>
      <c r="G119" s="27" t="s">
        <v>22</v>
      </c>
      <c r="H119" s="28" t="s">
        <v>23</v>
      </c>
      <c r="I119" s="23">
        <f t="shared" si="1"/>
        <v>1722</v>
      </c>
      <c r="J119" s="24">
        <v>219</v>
      </c>
      <c r="K119" s="24">
        <v>963</v>
      </c>
      <c r="L119" s="24">
        <v>7</v>
      </c>
      <c r="M119" s="24">
        <v>528</v>
      </c>
      <c r="N119" s="24">
        <v>5</v>
      </c>
    </row>
    <row r="120" spans="1:14" ht="26.25" customHeight="1" outlineLevel="2" x14ac:dyDescent="0.2">
      <c r="A120" s="18" t="s">
        <v>19</v>
      </c>
      <c r="B120" s="19">
        <v>503301</v>
      </c>
      <c r="C120" s="25">
        <v>330101</v>
      </c>
      <c r="D120" s="26" t="s">
        <v>82</v>
      </c>
      <c r="E120" s="27">
        <v>1</v>
      </c>
      <c r="F120" s="26" t="s">
        <v>21</v>
      </c>
      <c r="G120" s="27">
        <v>22</v>
      </c>
      <c r="H120" s="28" t="s">
        <v>24</v>
      </c>
      <c r="I120" s="23">
        <f t="shared" si="1"/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</row>
    <row r="121" spans="1:14" ht="26.25" customHeight="1" outlineLevel="2" x14ac:dyDescent="0.2">
      <c r="A121" s="18" t="s">
        <v>19</v>
      </c>
      <c r="B121" s="19">
        <v>503303</v>
      </c>
      <c r="C121" s="25">
        <v>330301</v>
      </c>
      <c r="D121" s="26" t="s">
        <v>83</v>
      </c>
      <c r="E121" s="27">
        <v>1</v>
      </c>
      <c r="F121" s="26" t="s">
        <v>21</v>
      </c>
      <c r="G121" s="27" t="s">
        <v>22</v>
      </c>
      <c r="H121" s="28" t="s">
        <v>23</v>
      </c>
      <c r="I121" s="23">
        <f t="shared" si="1"/>
        <v>4200</v>
      </c>
      <c r="J121" s="24">
        <v>183</v>
      </c>
      <c r="K121" s="24">
        <v>3524</v>
      </c>
      <c r="L121" s="24">
        <v>14</v>
      </c>
      <c r="M121" s="24">
        <v>472</v>
      </c>
      <c r="N121" s="24">
        <v>7</v>
      </c>
    </row>
    <row r="122" spans="1:14" ht="26.25" customHeight="1" outlineLevel="2" x14ac:dyDescent="0.2">
      <c r="A122" s="18" t="s">
        <v>19</v>
      </c>
      <c r="B122" s="19">
        <v>503303</v>
      </c>
      <c r="C122" s="25">
        <v>330301</v>
      </c>
      <c r="D122" s="26" t="s">
        <v>83</v>
      </c>
      <c r="E122" s="27">
        <v>1</v>
      </c>
      <c r="F122" s="26" t="s">
        <v>21</v>
      </c>
      <c r="G122" s="27">
        <v>22</v>
      </c>
      <c r="H122" s="28" t="s">
        <v>24</v>
      </c>
      <c r="I122" s="23">
        <f t="shared" si="1"/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</row>
    <row r="123" spans="1:14" ht="26.25" customHeight="1" outlineLevel="2" x14ac:dyDescent="0.2">
      <c r="A123" s="18" t="s">
        <v>19</v>
      </c>
      <c r="B123" s="19">
        <v>503305</v>
      </c>
      <c r="C123" s="25">
        <v>330501</v>
      </c>
      <c r="D123" s="26" t="s">
        <v>84</v>
      </c>
      <c r="E123" s="27">
        <v>1</v>
      </c>
      <c r="F123" s="26" t="s">
        <v>21</v>
      </c>
      <c r="G123" s="27" t="s">
        <v>22</v>
      </c>
      <c r="H123" s="28" t="s">
        <v>23</v>
      </c>
      <c r="I123" s="23">
        <f t="shared" si="1"/>
        <v>206</v>
      </c>
      <c r="J123" s="24">
        <v>0</v>
      </c>
      <c r="K123" s="24">
        <v>204</v>
      </c>
      <c r="L123" s="24">
        <v>0</v>
      </c>
      <c r="M123" s="24">
        <v>1</v>
      </c>
      <c r="N123" s="24">
        <v>1</v>
      </c>
    </row>
    <row r="124" spans="1:14" ht="26.25" customHeight="1" outlineLevel="2" x14ac:dyDescent="0.2">
      <c r="A124" s="18" t="s">
        <v>19</v>
      </c>
      <c r="B124" s="19">
        <v>503305</v>
      </c>
      <c r="C124" s="25">
        <v>330501</v>
      </c>
      <c r="D124" s="26" t="s">
        <v>84</v>
      </c>
      <c r="E124" s="27">
        <v>1</v>
      </c>
      <c r="F124" s="26" t="s">
        <v>21</v>
      </c>
      <c r="G124" s="27">
        <v>22</v>
      </c>
      <c r="H124" s="28" t="s">
        <v>24</v>
      </c>
      <c r="I124" s="23">
        <f t="shared" si="1"/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</row>
    <row r="125" spans="1:14" ht="26.25" customHeight="1" outlineLevel="2" x14ac:dyDescent="0.2">
      <c r="A125" s="18" t="s">
        <v>19</v>
      </c>
      <c r="B125" s="19">
        <v>503309</v>
      </c>
      <c r="C125" s="25">
        <v>330901</v>
      </c>
      <c r="D125" s="26" t="s">
        <v>85</v>
      </c>
      <c r="E125" s="27">
        <v>1</v>
      </c>
      <c r="F125" s="26" t="s">
        <v>21</v>
      </c>
      <c r="G125" s="27" t="s">
        <v>22</v>
      </c>
      <c r="H125" s="28" t="s">
        <v>23</v>
      </c>
      <c r="I125" s="23">
        <f t="shared" si="1"/>
        <v>311</v>
      </c>
      <c r="J125" s="24">
        <v>3</v>
      </c>
      <c r="K125" s="24">
        <v>235</v>
      </c>
      <c r="L125" s="24">
        <v>0</v>
      </c>
      <c r="M125" s="24">
        <v>73</v>
      </c>
      <c r="N125" s="24">
        <v>0</v>
      </c>
    </row>
    <row r="126" spans="1:14" ht="26.25" customHeight="1" outlineLevel="2" x14ac:dyDescent="0.2">
      <c r="A126" s="18" t="s">
        <v>19</v>
      </c>
      <c r="B126" s="19">
        <v>503309</v>
      </c>
      <c r="C126" s="25">
        <v>330901</v>
      </c>
      <c r="D126" s="26" t="s">
        <v>85</v>
      </c>
      <c r="E126" s="27">
        <v>1</v>
      </c>
      <c r="F126" s="26" t="s">
        <v>21</v>
      </c>
      <c r="G126" s="27">
        <v>22</v>
      </c>
      <c r="H126" s="28" t="s">
        <v>24</v>
      </c>
      <c r="I126" s="23">
        <f t="shared" si="1"/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</row>
    <row r="127" spans="1:14" ht="26.25" customHeight="1" outlineLevel="2" x14ac:dyDescent="0.2">
      <c r="A127" s="18" t="s">
        <v>19</v>
      </c>
      <c r="B127" s="19">
        <v>503312</v>
      </c>
      <c r="C127" s="25">
        <v>331201</v>
      </c>
      <c r="D127" s="26" t="s">
        <v>86</v>
      </c>
      <c r="E127" s="27">
        <v>1</v>
      </c>
      <c r="F127" s="26" t="s">
        <v>21</v>
      </c>
      <c r="G127" s="27" t="s">
        <v>22</v>
      </c>
      <c r="H127" s="28" t="s">
        <v>23</v>
      </c>
      <c r="I127" s="23">
        <f t="shared" si="1"/>
        <v>9178</v>
      </c>
      <c r="J127" s="24">
        <v>409</v>
      </c>
      <c r="K127" s="24">
        <v>7368</v>
      </c>
      <c r="L127" s="24">
        <v>25</v>
      </c>
      <c r="M127" s="24">
        <v>1367</v>
      </c>
      <c r="N127" s="24">
        <v>9</v>
      </c>
    </row>
    <row r="128" spans="1:14" ht="26.25" customHeight="1" outlineLevel="2" x14ac:dyDescent="0.2">
      <c r="A128" s="18" t="s">
        <v>19</v>
      </c>
      <c r="B128" s="19">
        <v>503312</v>
      </c>
      <c r="C128" s="25">
        <v>331201</v>
      </c>
      <c r="D128" s="26" t="s">
        <v>86</v>
      </c>
      <c r="E128" s="27">
        <v>1</v>
      </c>
      <c r="F128" s="26" t="s">
        <v>21</v>
      </c>
      <c r="G128" s="27">
        <v>22</v>
      </c>
      <c r="H128" s="28" t="s">
        <v>24</v>
      </c>
      <c r="I128" s="23">
        <f t="shared" si="1"/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</row>
    <row r="129" spans="1:14" ht="26.25" customHeight="1" outlineLevel="2" x14ac:dyDescent="0.2">
      <c r="A129" s="18" t="s">
        <v>19</v>
      </c>
      <c r="B129" s="19">
        <v>506508</v>
      </c>
      <c r="C129" s="25">
        <v>332601</v>
      </c>
      <c r="D129" s="26" t="s">
        <v>87</v>
      </c>
      <c r="E129" s="27">
        <v>1</v>
      </c>
      <c r="F129" s="26" t="s">
        <v>21</v>
      </c>
      <c r="G129" s="27" t="s">
        <v>22</v>
      </c>
      <c r="H129" s="28" t="s">
        <v>23</v>
      </c>
      <c r="I129" s="23">
        <f t="shared" si="1"/>
        <v>179</v>
      </c>
      <c r="J129" s="24">
        <v>0</v>
      </c>
      <c r="K129" s="24">
        <v>167</v>
      </c>
      <c r="L129" s="24">
        <v>0</v>
      </c>
      <c r="M129" s="24">
        <v>11</v>
      </c>
      <c r="N129" s="24">
        <v>1</v>
      </c>
    </row>
    <row r="130" spans="1:14" ht="26.25" customHeight="1" outlineLevel="2" x14ac:dyDescent="0.2">
      <c r="A130" s="18" t="s">
        <v>19</v>
      </c>
      <c r="B130" s="19">
        <v>506508</v>
      </c>
      <c r="C130" s="25">
        <v>332601</v>
      </c>
      <c r="D130" s="26" t="s">
        <v>87</v>
      </c>
      <c r="E130" s="27">
        <v>1</v>
      </c>
      <c r="F130" s="26" t="s">
        <v>21</v>
      </c>
      <c r="G130" s="27">
        <v>22</v>
      </c>
      <c r="H130" s="28" t="s">
        <v>24</v>
      </c>
      <c r="I130" s="23">
        <f t="shared" si="1"/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</row>
    <row r="131" spans="1:14" ht="26.25" customHeight="1" outlineLevel="2" x14ac:dyDescent="0.2">
      <c r="A131" s="18" t="s">
        <v>19</v>
      </c>
      <c r="B131" s="19">
        <v>506509</v>
      </c>
      <c r="C131" s="25">
        <v>332801</v>
      </c>
      <c r="D131" s="26" t="s">
        <v>88</v>
      </c>
      <c r="E131" s="27">
        <v>1</v>
      </c>
      <c r="F131" s="26" t="s">
        <v>21</v>
      </c>
      <c r="G131" s="27" t="s">
        <v>22</v>
      </c>
      <c r="H131" s="28" t="s">
        <v>23</v>
      </c>
      <c r="I131" s="23">
        <f t="shared" si="1"/>
        <v>27128</v>
      </c>
      <c r="J131" s="24">
        <v>615</v>
      </c>
      <c r="K131" s="24">
        <v>23709</v>
      </c>
      <c r="L131" s="24">
        <v>95</v>
      </c>
      <c r="M131" s="24">
        <v>2653</v>
      </c>
      <c r="N131" s="24">
        <v>56</v>
      </c>
    </row>
    <row r="132" spans="1:14" ht="26.25" customHeight="1" outlineLevel="2" x14ac:dyDescent="0.2">
      <c r="A132" s="18" t="s">
        <v>19</v>
      </c>
      <c r="B132" s="19">
        <v>506509</v>
      </c>
      <c r="C132" s="25">
        <v>332801</v>
      </c>
      <c r="D132" s="26" t="s">
        <v>88</v>
      </c>
      <c r="E132" s="27">
        <v>1</v>
      </c>
      <c r="F132" s="26" t="s">
        <v>21</v>
      </c>
      <c r="G132" s="27">
        <v>22</v>
      </c>
      <c r="H132" s="28" t="s">
        <v>24</v>
      </c>
      <c r="I132" s="23">
        <f t="shared" si="1"/>
        <v>1747</v>
      </c>
      <c r="J132" s="24">
        <v>16</v>
      </c>
      <c r="K132" s="24">
        <v>1638</v>
      </c>
      <c r="L132" s="24">
        <v>0</v>
      </c>
      <c r="M132" s="24">
        <v>92</v>
      </c>
      <c r="N132" s="24">
        <v>1</v>
      </c>
    </row>
    <row r="133" spans="1:14" ht="26.25" customHeight="1" outlineLevel="2" x14ac:dyDescent="0.2">
      <c r="A133" s="18" t="s">
        <v>26</v>
      </c>
      <c r="B133" s="19">
        <v>506510</v>
      </c>
      <c r="C133" s="25">
        <v>333201</v>
      </c>
      <c r="D133" s="26" t="s">
        <v>89</v>
      </c>
      <c r="E133" s="27">
        <v>1</v>
      </c>
      <c r="F133" s="26" t="s">
        <v>21</v>
      </c>
      <c r="G133" s="27" t="s">
        <v>22</v>
      </c>
      <c r="H133" s="28" t="s">
        <v>23</v>
      </c>
      <c r="I133" s="23">
        <f t="shared" si="1"/>
        <v>96</v>
      </c>
      <c r="J133" s="24">
        <v>4</v>
      </c>
      <c r="K133" s="24">
        <v>66</v>
      </c>
      <c r="L133" s="24">
        <v>0</v>
      </c>
      <c r="M133" s="24">
        <v>26</v>
      </c>
      <c r="N133" s="24">
        <v>0</v>
      </c>
    </row>
    <row r="134" spans="1:14" ht="26.25" customHeight="1" outlineLevel="2" x14ac:dyDescent="0.2">
      <c r="A134" s="18" t="s">
        <v>26</v>
      </c>
      <c r="B134" s="19">
        <v>506510</v>
      </c>
      <c r="C134" s="25">
        <v>333201</v>
      </c>
      <c r="D134" s="26" t="s">
        <v>89</v>
      </c>
      <c r="E134" s="27">
        <v>1</v>
      </c>
      <c r="F134" s="26" t="s">
        <v>21</v>
      </c>
      <c r="G134" s="27">
        <v>22</v>
      </c>
      <c r="H134" s="28" t="s">
        <v>24</v>
      </c>
      <c r="I134" s="23">
        <f t="shared" si="1"/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</row>
    <row r="135" spans="1:14" ht="26.25" customHeight="1" outlineLevel="2" x14ac:dyDescent="0.2">
      <c r="A135" s="18" t="s">
        <v>26</v>
      </c>
      <c r="B135" s="19">
        <v>506514</v>
      </c>
      <c r="C135" s="25">
        <v>333801</v>
      </c>
      <c r="D135" s="26" t="s">
        <v>90</v>
      </c>
      <c r="E135" s="27">
        <v>1</v>
      </c>
      <c r="F135" s="26" t="s">
        <v>21</v>
      </c>
      <c r="G135" s="27" t="s">
        <v>22</v>
      </c>
      <c r="H135" s="28" t="s">
        <v>23</v>
      </c>
      <c r="I135" s="23">
        <f t="shared" si="1"/>
        <v>109</v>
      </c>
      <c r="J135" s="24">
        <v>0</v>
      </c>
      <c r="K135" s="24">
        <v>93</v>
      </c>
      <c r="L135" s="24">
        <v>0</v>
      </c>
      <c r="M135" s="24">
        <v>13</v>
      </c>
      <c r="N135" s="24">
        <v>3</v>
      </c>
    </row>
    <row r="136" spans="1:14" ht="26.25" customHeight="1" outlineLevel="2" x14ac:dyDescent="0.2">
      <c r="A136" s="18" t="s">
        <v>26</v>
      </c>
      <c r="B136" s="19">
        <v>506514</v>
      </c>
      <c r="C136" s="25">
        <v>333801</v>
      </c>
      <c r="D136" s="26" t="s">
        <v>90</v>
      </c>
      <c r="E136" s="27">
        <v>1</v>
      </c>
      <c r="F136" s="26" t="s">
        <v>21</v>
      </c>
      <c r="G136" s="27">
        <v>22</v>
      </c>
      <c r="H136" s="28" t="s">
        <v>24</v>
      </c>
      <c r="I136" s="23">
        <f t="shared" ref="I136:I199" si="2">SUM(J136:N136)</f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</row>
    <row r="137" spans="1:14" ht="26.25" customHeight="1" outlineLevel="2" x14ac:dyDescent="0.2">
      <c r="A137" s="18" t="s">
        <v>19</v>
      </c>
      <c r="B137" s="19">
        <v>503401</v>
      </c>
      <c r="C137" s="25">
        <v>340101</v>
      </c>
      <c r="D137" s="26" t="s">
        <v>91</v>
      </c>
      <c r="E137" s="27">
        <v>1</v>
      </c>
      <c r="F137" s="26" t="s">
        <v>21</v>
      </c>
      <c r="G137" s="27" t="s">
        <v>22</v>
      </c>
      <c r="H137" s="28" t="s">
        <v>23</v>
      </c>
      <c r="I137" s="23">
        <f t="shared" si="2"/>
        <v>9779</v>
      </c>
      <c r="J137" s="24">
        <v>355</v>
      </c>
      <c r="K137" s="24">
        <v>660</v>
      </c>
      <c r="L137" s="24">
        <v>635</v>
      </c>
      <c r="M137" s="24">
        <v>8117</v>
      </c>
      <c r="N137" s="24">
        <v>12</v>
      </c>
    </row>
    <row r="138" spans="1:14" ht="26.25" customHeight="1" outlineLevel="2" x14ac:dyDescent="0.2">
      <c r="A138" s="18" t="s">
        <v>19</v>
      </c>
      <c r="B138" s="19">
        <v>503401</v>
      </c>
      <c r="C138" s="25">
        <v>340101</v>
      </c>
      <c r="D138" s="26" t="s">
        <v>91</v>
      </c>
      <c r="E138" s="27">
        <v>1</v>
      </c>
      <c r="F138" s="26" t="s">
        <v>21</v>
      </c>
      <c r="G138" s="27">
        <v>22</v>
      </c>
      <c r="H138" s="28" t="s">
        <v>24</v>
      </c>
      <c r="I138" s="23">
        <f t="shared" si="2"/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</row>
    <row r="139" spans="1:14" ht="26.25" customHeight="1" outlineLevel="2" x14ac:dyDescent="0.2">
      <c r="A139" s="18" t="s">
        <v>19</v>
      </c>
      <c r="B139" s="19">
        <v>503402</v>
      </c>
      <c r="C139" s="25">
        <v>340107</v>
      </c>
      <c r="D139" s="26" t="s">
        <v>92</v>
      </c>
      <c r="E139" s="27">
        <v>1</v>
      </c>
      <c r="F139" s="26" t="s">
        <v>21</v>
      </c>
      <c r="G139" s="27" t="s">
        <v>22</v>
      </c>
      <c r="H139" s="28" t="s">
        <v>23</v>
      </c>
      <c r="I139" s="23">
        <f t="shared" si="2"/>
        <v>338</v>
      </c>
      <c r="J139" s="24">
        <v>4</v>
      </c>
      <c r="K139" s="24">
        <v>12</v>
      </c>
      <c r="L139" s="24">
        <v>17</v>
      </c>
      <c r="M139" s="24">
        <v>305</v>
      </c>
      <c r="N139" s="24">
        <v>0</v>
      </c>
    </row>
    <row r="140" spans="1:14" ht="26.25" customHeight="1" outlineLevel="2" x14ac:dyDescent="0.2">
      <c r="A140" s="18" t="s">
        <v>19</v>
      </c>
      <c r="B140" s="19">
        <v>503402</v>
      </c>
      <c r="C140" s="25">
        <v>340107</v>
      </c>
      <c r="D140" s="26" t="s">
        <v>92</v>
      </c>
      <c r="E140" s="27">
        <v>1</v>
      </c>
      <c r="F140" s="26" t="s">
        <v>21</v>
      </c>
      <c r="G140" s="27">
        <v>22</v>
      </c>
      <c r="H140" s="28" t="s">
        <v>24</v>
      </c>
      <c r="I140" s="23">
        <f t="shared" si="2"/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</row>
    <row r="141" spans="1:14" ht="26.25" customHeight="1" outlineLevel="2" x14ac:dyDescent="0.2">
      <c r="A141" s="18" t="s">
        <v>19</v>
      </c>
      <c r="B141" s="19">
        <v>506801</v>
      </c>
      <c r="C141" s="25">
        <v>340201</v>
      </c>
      <c r="D141" s="26" t="s">
        <v>93</v>
      </c>
      <c r="E141" s="27">
        <v>1</v>
      </c>
      <c r="F141" s="26" t="s">
        <v>21</v>
      </c>
      <c r="G141" s="27" t="s">
        <v>22</v>
      </c>
      <c r="H141" s="28" t="s">
        <v>23</v>
      </c>
      <c r="I141" s="23">
        <f t="shared" si="2"/>
        <v>2273</v>
      </c>
      <c r="J141" s="24">
        <v>36</v>
      </c>
      <c r="K141" s="24">
        <v>66</v>
      </c>
      <c r="L141" s="24">
        <v>93</v>
      </c>
      <c r="M141" s="24">
        <v>2077</v>
      </c>
      <c r="N141" s="24">
        <v>1</v>
      </c>
    </row>
    <row r="142" spans="1:14" ht="26.25" customHeight="1" outlineLevel="2" x14ac:dyDescent="0.2">
      <c r="A142" s="18" t="s">
        <v>19</v>
      </c>
      <c r="B142" s="19">
        <v>506801</v>
      </c>
      <c r="C142" s="25">
        <v>340201</v>
      </c>
      <c r="D142" s="26" t="s">
        <v>93</v>
      </c>
      <c r="E142" s="27">
        <v>1</v>
      </c>
      <c r="F142" s="26" t="s">
        <v>21</v>
      </c>
      <c r="G142" s="27">
        <v>22</v>
      </c>
      <c r="H142" s="28" t="s">
        <v>24</v>
      </c>
      <c r="I142" s="23">
        <f t="shared" si="2"/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</row>
    <row r="143" spans="1:14" ht="26.25" customHeight="1" outlineLevel="2" x14ac:dyDescent="0.2">
      <c r="A143" s="18" t="s">
        <v>19</v>
      </c>
      <c r="B143" s="19">
        <v>503602</v>
      </c>
      <c r="C143" s="25">
        <v>360201</v>
      </c>
      <c r="D143" s="26" t="s">
        <v>94</v>
      </c>
      <c r="E143" s="27">
        <v>1</v>
      </c>
      <c r="F143" s="26" t="s">
        <v>21</v>
      </c>
      <c r="G143" s="27" t="s">
        <v>22</v>
      </c>
      <c r="H143" s="28" t="s">
        <v>23</v>
      </c>
      <c r="I143" s="23">
        <f t="shared" si="2"/>
        <v>3473</v>
      </c>
      <c r="J143" s="24">
        <v>230</v>
      </c>
      <c r="K143" s="24">
        <v>1264</v>
      </c>
      <c r="L143" s="24">
        <v>49</v>
      </c>
      <c r="M143" s="24">
        <v>1928</v>
      </c>
      <c r="N143" s="24">
        <v>2</v>
      </c>
    </row>
    <row r="144" spans="1:14" ht="26.25" customHeight="1" outlineLevel="2" x14ac:dyDescent="0.2">
      <c r="A144" s="18" t="s">
        <v>19</v>
      </c>
      <c r="B144" s="19">
        <v>503602</v>
      </c>
      <c r="C144" s="25">
        <v>360201</v>
      </c>
      <c r="D144" s="26" t="s">
        <v>94</v>
      </c>
      <c r="E144" s="27">
        <v>1</v>
      </c>
      <c r="F144" s="26" t="s">
        <v>21</v>
      </c>
      <c r="G144" s="27">
        <v>22</v>
      </c>
      <c r="H144" s="28" t="s">
        <v>24</v>
      </c>
      <c r="I144" s="23">
        <f t="shared" si="2"/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</row>
    <row r="145" spans="1:14" ht="26.25" customHeight="1" outlineLevel="2" x14ac:dyDescent="0.2">
      <c r="A145" s="18" t="s">
        <v>19</v>
      </c>
      <c r="B145" s="19">
        <v>503614</v>
      </c>
      <c r="C145" s="25">
        <v>361701</v>
      </c>
      <c r="D145" s="26" t="s">
        <v>95</v>
      </c>
      <c r="E145" s="27">
        <v>1</v>
      </c>
      <c r="F145" s="26" t="s">
        <v>21</v>
      </c>
      <c r="G145" s="27" t="s">
        <v>22</v>
      </c>
      <c r="H145" s="28" t="s">
        <v>23</v>
      </c>
      <c r="I145" s="23">
        <f t="shared" si="2"/>
        <v>12506</v>
      </c>
      <c r="J145" s="24">
        <v>138</v>
      </c>
      <c r="K145" s="24">
        <v>3344</v>
      </c>
      <c r="L145" s="24">
        <v>34</v>
      </c>
      <c r="M145" s="24">
        <v>8981</v>
      </c>
      <c r="N145" s="24">
        <v>9</v>
      </c>
    </row>
    <row r="146" spans="1:14" ht="26.25" customHeight="1" outlineLevel="2" x14ac:dyDescent="0.2">
      <c r="A146" s="18" t="s">
        <v>19</v>
      </c>
      <c r="B146" s="19">
        <v>503614</v>
      </c>
      <c r="C146" s="25">
        <v>361701</v>
      </c>
      <c r="D146" s="26" t="s">
        <v>95</v>
      </c>
      <c r="E146" s="27">
        <v>1</v>
      </c>
      <c r="F146" s="26" t="s">
        <v>21</v>
      </c>
      <c r="G146" s="27">
        <v>22</v>
      </c>
      <c r="H146" s="28" t="s">
        <v>24</v>
      </c>
      <c r="I146" s="23">
        <f t="shared" si="2"/>
        <v>108</v>
      </c>
      <c r="J146" s="24">
        <v>1</v>
      </c>
      <c r="K146" s="24">
        <v>21</v>
      </c>
      <c r="L146" s="24">
        <v>0</v>
      </c>
      <c r="M146" s="24">
        <v>86</v>
      </c>
      <c r="N146" s="24">
        <v>0</v>
      </c>
    </row>
    <row r="147" spans="1:14" ht="26.25" customHeight="1" outlineLevel="2" x14ac:dyDescent="0.2">
      <c r="A147" s="18" t="s">
        <v>26</v>
      </c>
      <c r="B147" s="19">
        <v>503622</v>
      </c>
      <c r="C147" s="25">
        <v>362501</v>
      </c>
      <c r="D147" s="26" t="s">
        <v>96</v>
      </c>
      <c r="E147" s="27">
        <v>1</v>
      </c>
      <c r="F147" s="26" t="s">
        <v>21</v>
      </c>
      <c r="G147" s="27" t="s">
        <v>22</v>
      </c>
      <c r="H147" s="28" t="s">
        <v>23</v>
      </c>
      <c r="I147" s="23">
        <f t="shared" si="2"/>
        <v>160</v>
      </c>
      <c r="J147" s="24">
        <v>8</v>
      </c>
      <c r="K147" s="24">
        <v>50</v>
      </c>
      <c r="L147" s="24">
        <v>2</v>
      </c>
      <c r="M147" s="24">
        <v>99</v>
      </c>
      <c r="N147" s="24">
        <v>1</v>
      </c>
    </row>
    <row r="148" spans="1:14" ht="26.25" customHeight="1" outlineLevel="2" x14ac:dyDescent="0.2">
      <c r="A148" s="18" t="s">
        <v>26</v>
      </c>
      <c r="B148" s="19">
        <v>503622</v>
      </c>
      <c r="C148" s="25">
        <v>362501</v>
      </c>
      <c r="D148" s="26" t="s">
        <v>96</v>
      </c>
      <c r="E148" s="27">
        <v>1</v>
      </c>
      <c r="F148" s="26" t="s">
        <v>21</v>
      </c>
      <c r="G148" s="27">
        <v>22</v>
      </c>
      <c r="H148" s="28" t="s">
        <v>24</v>
      </c>
      <c r="I148" s="23">
        <f t="shared" si="2"/>
        <v>160</v>
      </c>
      <c r="J148" s="24">
        <v>8</v>
      </c>
      <c r="K148" s="24">
        <v>50</v>
      </c>
      <c r="L148" s="24">
        <v>2</v>
      </c>
      <c r="M148" s="24">
        <v>99</v>
      </c>
      <c r="N148" s="24">
        <v>1</v>
      </c>
    </row>
    <row r="149" spans="1:14" ht="26.25" customHeight="1" outlineLevel="2" x14ac:dyDescent="0.2">
      <c r="A149" s="18" t="s">
        <v>19</v>
      </c>
      <c r="B149" s="19">
        <v>503701</v>
      </c>
      <c r="C149" s="25">
        <v>370101</v>
      </c>
      <c r="D149" s="26" t="s">
        <v>97</v>
      </c>
      <c r="E149" s="27">
        <v>1</v>
      </c>
      <c r="F149" s="26" t="s">
        <v>21</v>
      </c>
      <c r="G149" s="27" t="s">
        <v>22</v>
      </c>
      <c r="H149" s="28" t="s">
        <v>23</v>
      </c>
      <c r="I149" s="23">
        <f t="shared" si="2"/>
        <v>23723</v>
      </c>
      <c r="J149" s="24">
        <v>2001</v>
      </c>
      <c r="K149" s="24">
        <v>3144</v>
      </c>
      <c r="L149" s="24">
        <v>34</v>
      </c>
      <c r="M149" s="24">
        <v>18524</v>
      </c>
      <c r="N149" s="24">
        <v>20</v>
      </c>
    </row>
    <row r="150" spans="1:14" ht="26.25" customHeight="1" outlineLevel="2" x14ac:dyDescent="0.2">
      <c r="A150" s="18" t="s">
        <v>19</v>
      </c>
      <c r="B150" s="19">
        <v>503701</v>
      </c>
      <c r="C150" s="25">
        <v>370101</v>
      </c>
      <c r="D150" s="26" t="s">
        <v>97</v>
      </c>
      <c r="E150" s="27">
        <v>1</v>
      </c>
      <c r="F150" s="26" t="s">
        <v>21</v>
      </c>
      <c r="G150" s="27">
        <v>22</v>
      </c>
      <c r="H150" s="28" t="s">
        <v>24</v>
      </c>
      <c r="I150" s="23">
        <f t="shared" si="2"/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</row>
    <row r="151" spans="1:14" ht="26.25" customHeight="1" outlineLevel="2" x14ac:dyDescent="0.2">
      <c r="A151" s="18" t="s">
        <v>19</v>
      </c>
      <c r="B151" s="19">
        <v>503814</v>
      </c>
      <c r="C151" s="25">
        <v>381401</v>
      </c>
      <c r="D151" s="26" t="s">
        <v>98</v>
      </c>
      <c r="E151" s="27">
        <v>1</v>
      </c>
      <c r="F151" s="26" t="s">
        <v>21</v>
      </c>
      <c r="G151" s="27" t="s">
        <v>22</v>
      </c>
      <c r="H151" s="28" t="s">
        <v>23</v>
      </c>
      <c r="I151" s="23">
        <f t="shared" si="2"/>
        <v>38285</v>
      </c>
      <c r="J151" s="24">
        <v>22748</v>
      </c>
      <c r="K151" s="24">
        <v>5503</v>
      </c>
      <c r="L151" s="24">
        <v>73</v>
      </c>
      <c r="M151" s="24">
        <v>9908</v>
      </c>
      <c r="N151" s="24">
        <v>53</v>
      </c>
    </row>
    <row r="152" spans="1:14" ht="26.25" customHeight="1" outlineLevel="2" x14ac:dyDescent="0.2">
      <c r="A152" s="18" t="s">
        <v>19</v>
      </c>
      <c r="B152" s="19">
        <v>503814</v>
      </c>
      <c r="C152" s="25">
        <v>381401</v>
      </c>
      <c r="D152" s="26" t="s">
        <v>98</v>
      </c>
      <c r="E152" s="27">
        <v>1</v>
      </c>
      <c r="F152" s="26" t="s">
        <v>21</v>
      </c>
      <c r="G152" s="27">
        <v>22</v>
      </c>
      <c r="H152" s="28" t="s">
        <v>24</v>
      </c>
      <c r="I152" s="23">
        <f t="shared" si="2"/>
        <v>1406</v>
      </c>
      <c r="J152" s="24">
        <v>958</v>
      </c>
      <c r="K152" s="24">
        <v>155</v>
      </c>
      <c r="L152" s="24">
        <v>7</v>
      </c>
      <c r="M152" s="24">
        <v>284</v>
      </c>
      <c r="N152" s="24">
        <v>2</v>
      </c>
    </row>
    <row r="153" spans="1:14" ht="26.25" customHeight="1" outlineLevel="2" x14ac:dyDescent="0.2">
      <c r="A153" s="18" t="s">
        <v>19</v>
      </c>
      <c r="B153" s="19">
        <v>503901</v>
      </c>
      <c r="C153" s="25">
        <v>390101</v>
      </c>
      <c r="D153" s="26" t="s">
        <v>99</v>
      </c>
      <c r="E153" s="27">
        <v>1</v>
      </c>
      <c r="F153" s="26" t="s">
        <v>21</v>
      </c>
      <c r="G153" s="27" t="s">
        <v>22</v>
      </c>
      <c r="H153" s="28" t="s">
        <v>23</v>
      </c>
      <c r="I153" s="23">
        <f t="shared" si="2"/>
        <v>8298</v>
      </c>
      <c r="J153" s="24">
        <v>2736</v>
      </c>
      <c r="K153" s="24">
        <v>3941</v>
      </c>
      <c r="L153" s="24">
        <v>29</v>
      </c>
      <c r="M153" s="24">
        <v>1518</v>
      </c>
      <c r="N153" s="24">
        <v>74</v>
      </c>
    </row>
    <row r="154" spans="1:14" ht="26.25" customHeight="1" outlineLevel="2" x14ac:dyDescent="0.2">
      <c r="A154" s="18" t="s">
        <v>19</v>
      </c>
      <c r="B154" s="19">
        <v>503901</v>
      </c>
      <c r="C154" s="25">
        <v>390101</v>
      </c>
      <c r="D154" s="26" t="s">
        <v>99</v>
      </c>
      <c r="E154" s="27">
        <v>1</v>
      </c>
      <c r="F154" s="26" t="s">
        <v>21</v>
      </c>
      <c r="G154" s="27">
        <v>22</v>
      </c>
      <c r="H154" s="28" t="s">
        <v>24</v>
      </c>
      <c r="I154" s="23">
        <f t="shared" si="2"/>
        <v>315</v>
      </c>
      <c r="J154" s="24">
        <v>108</v>
      </c>
      <c r="K154" s="24">
        <v>98</v>
      </c>
      <c r="L154" s="24">
        <v>1</v>
      </c>
      <c r="M154" s="24">
        <v>102</v>
      </c>
      <c r="N154" s="24">
        <v>6</v>
      </c>
    </row>
    <row r="155" spans="1:14" ht="26.25" customHeight="1" outlineLevel="2" x14ac:dyDescent="0.2">
      <c r="A155" s="18" t="s">
        <v>19</v>
      </c>
      <c r="B155" s="19">
        <v>504006</v>
      </c>
      <c r="C155" s="25">
        <v>400601</v>
      </c>
      <c r="D155" s="26" t="s">
        <v>100</v>
      </c>
      <c r="E155" s="27">
        <v>1</v>
      </c>
      <c r="F155" s="26" t="s">
        <v>21</v>
      </c>
      <c r="G155" s="27" t="s">
        <v>22</v>
      </c>
      <c r="H155" s="28" t="s">
        <v>23</v>
      </c>
      <c r="I155" s="23">
        <f t="shared" si="2"/>
        <v>8867</v>
      </c>
      <c r="J155" s="24">
        <v>228</v>
      </c>
      <c r="K155" s="24">
        <v>8205</v>
      </c>
      <c r="L155" s="24">
        <v>123</v>
      </c>
      <c r="M155" s="24">
        <v>305</v>
      </c>
      <c r="N155" s="24">
        <v>6</v>
      </c>
    </row>
    <row r="156" spans="1:14" ht="26.25" customHeight="1" outlineLevel="2" x14ac:dyDescent="0.2">
      <c r="A156" s="18" t="s">
        <v>19</v>
      </c>
      <c r="B156" s="19">
        <v>504006</v>
      </c>
      <c r="C156" s="25">
        <v>400601</v>
      </c>
      <c r="D156" s="26" t="s">
        <v>100</v>
      </c>
      <c r="E156" s="27">
        <v>1</v>
      </c>
      <c r="F156" s="26" t="s">
        <v>21</v>
      </c>
      <c r="G156" s="27">
        <v>22</v>
      </c>
      <c r="H156" s="28" t="s">
        <v>24</v>
      </c>
      <c r="I156" s="23">
        <f t="shared" si="2"/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</row>
    <row r="157" spans="1:14" ht="26.25" customHeight="1" outlineLevel="2" x14ac:dyDescent="0.2">
      <c r="A157" s="18" t="s">
        <v>19</v>
      </c>
      <c r="B157" s="19">
        <v>504101</v>
      </c>
      <c r="C157" s="25">
        <v>410101</v>
      </c>
      <c r="D157" s="26" t="s">
        <v>101</v>
      </c>
      <c r="E157" s="27">
        <v>1</v>
      </c>
      <c r="F157" s="26" t="s">
        <v>21</v>
      </c>
      <c r="G157" s="27" t="s">
        <v>22</v>
      </c>
      <c r="H157" s="28" t="s">
        <v>23</v>
      </c>
      <c r="I157" s="23">
        <f t="shared" si="2"/>
        <v>20672</v>
      </c>
      <c r="J157" s="24">
        <v>2051</v>
      </c>
      <c r="K157" s="24">
        <v>5909</v>
      </c>
      <c r="L157" s="24">
        <v>76</v>
      </c>
      <c r="M157" s="24">
        <v>12621</v>
      </c>
      <c r="N157" s="24">
        <v>15</v>
      </c>
    </row>
    <row r="158" spans="1:14" ht="26.25" customHeight="1" outlineLevel="2" x14ac:dyDescent="0.2">
      <c r="A158" s="18" t="s">
        <v>19</v>
      </c>
      <c r="B158" s="19">
        <v>504101</v>
      </c>
      <c r="C158" s="25">
        <v>410101</v>
      </c>
      <c r="D158" s="26" t="s">
        <v>101</v>
      </c>
      <c r="E158" s="27">
        <v>1</v>
      </c>
      <c r="F158" s="26" t="s">
        <v>21</v>
      </c>
      <c r="G158" s="27">
        <v>22</v>
      </c>
      <c r="H158" s="28" t="s">
        <v>24</v>
      </c>
      <c r="I158" s="23">
        <f t="shared" si="2"/>
        <v>2564</v>
      </c>
      <c r="J158" s="24">
        <v>47</v>
      </c>
      <c r="K158" s="24">
        <v>690</v>
      </c>
      <c r="L158" s="24">
        <v>0</v>
      </c>
      <c r="M158" s="24">
        <v>1824</v>
      </c>
      <c r="N158" s="24">
        <v>3</v>
      </c>
    </row>
    <row r="159" spans="1:14" ht="26.25" customHeight="1" outlineLevel="2" x14ac:dyDescent="0.2">
      <c r="A159" s="18" t="s">
        <v>35</v>
      </c>
      <c r="B159" s="19">
        <v>504106</v>
      </c>
      <c r="C159" s="25">
        <v>410601</v>
      </c>
      <c r="D159" s="26" t="s">
        <v>102</v>
      </c>
      <c r="E159" s="27">
        <v>1</v>
      </c>
      <c r="F159" s="26" t="s">
        <v>21</v>
      </c>
      <c r="G159" s="27" t="s">
        <v>22</v>
      </c>
      <c r="H159" s="28" t="s">
        <v>23</v>
      </c>
      <c r="I159" s="23">
        <f t="shared" si="2"/>
        <v>405</v>
      </c>
      <c r="J159" s="24">
        <v>0</v>
      </c>
      <c r="K159" s="24">
        <v>78</v>
      </c>
      <c r="L159" s="24">
        <v>4</v>
      </c>
      <c r="M159" s="24">
        <v>323</v>
      </c>
      <c r="N159" s="24">
        <v>0</v>
      </c>
    </row>
    <row r="160" spans="1:14" ht="26.25" customHeight="1" outlineLevel="2" x14ac:dyDescent="0.2">
      <c r="A160" s="18" t="s">
        <v>35</v>
      </c>
      <c r="B160" s="19">
        <v>504106</v>
      </c>
      <c r="C160" s="25">
        <v>410601</v>
      </c>
      <c r="D160" s="26" t="s">
        <v>102</v>
      </c>
      <c r="E160" s="27">
        <v>1</v>
      </c>
      <c r="F160" s="26" t="s">
        <v>21</v>
      </c>
      <c r="G160" s="27">
        <v>22</v>
      </c>
      <c r="H160" s="28" t="s">
        <v>24</v>
      </c>
      <c r="I160" s="23">
        <f t="shared" si="2"/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</row>
    <row r="161" spans="1:14" ht="26.25" customHeight="1" outlineLevel="2" x14ac:dyDescent="0.2">
      <c r="A161" s="18" t="s">
        <v>19</v>
      </c>
      <c r="B161" s="19">
        <v>504114</v>
      </c>
      <c r="C161" s="25">
        <v>411401</v>
      </c>
      <c r="D161" s="26" t="s">
        <v>103</v>
      </c>
      <c r="E161" s="27">
        <v>1</v>
      </c>
      <c r="F161" s="26" t="s">
        <v>21</v>
      </c>
      <c r="G161" s="27" t="s">
        <v>22</v>
      </c>
      <c r="H161" s="28" t="s">
        <v>23</v>
      </c>
      <c r="I161" s="23">
        <f t="shared" si="2"/>
        <v>361</v>
      </c>
      <c r="J161" s="24">
        <v>30</v>
      </c>
      <c r="K161" s="24">
        <v>102</v>
      </c>
      <c r="L161" s="24">
        <v>1</v>
      </c>
      <c r="M161" s="24">
        <v>227</v>
      </c>
      <c r="N161" s="24">
        <v>1</v>
      </c>
    </row>
    <row r="162" spans="1:14" ht="26.25" customHeight="1" outlineLevel="2" x14ac:dyDescent="0.2">
      <c r="A162" s="18" t="s">
        <v>19</v>
      </c>
      <c r="B162" s="19">
        <v>504114</v>
      </c>
      <c r="C162" s="25">
        <v>411401</v>
      </c>
      <c r="D162" s="26" t="s">
        <v>103</v>
      </c>
      <c r="E162" s="27">
        <v>1</v>
      </c>
      <c r="F162" s="26" t="s">
        <v>21</v>
      </c>
      <c r="G162" s="27">
        <v>22</v>
      </c>
      <c r="H162" s="28" t="s">
        <v>24</v>
      </c>
      <c r="I162" s="23">
        <f t="shared" si="2"/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</row>
    <row r="163" spans="1:14" ht="26.25" customHeight="1" outlineLevel="2" x14ac:dyDescent="0.2">
      <c r="A163" s="18" t="s">
        <v>26</v>
      </c>
      <c r="B163" s="19">
        <v>504124</v>
      </c>
      <c r="C163" s="25">
        <v>412401</v>
      </c>
      <c r="D163" s="26" t="s">
        <v>104</v>
      </c>
      <c r="E163" s="27">
        <v>1</v>
      </c>
      <c r="F163" s="26" t="s">
        <v>21</v>
      </c>
      <c r="G163" s="27" t="s">
        <v>22</v>
      </c>
      <c r="H163" s="28" t="s">
        <v>23</v>
      </c>
      <c r="I163" s="23">
        <f t="shared" si="2"/>
        <v>436</v>
      </c>
      <c r="J163" s="24">
        <v>91</v>
      </c>
      <c r="K163" s="24">
        <v>178</v>
      </c>
      <c r="L163" s="24">
        <v>0</v>
      </c>
      <c r="M163" s="24">
        <v>167</v>
      </c>
      <c r="N163" s="24">
        <v>0</v>
      </c>
    </row>
    <row r="164" spans="1:14" ht="26.25" customHeight="1" outlineLevel="2" x14ac:dyDescent="0.2">
      <c r="A164" s="18" t="s">
        <v>26</v>
      </c>
      <c r="B164" s="19">
        <v>504124</v>
      </c>
      <c r="C164" s="25">
        <v>412401</v>
      </c>
      <c r="D164" s="26" t="s">
        <v>104</v>
      </c>
      <c r="E164" s="27">
        <v>1</v>
      </c>
      <c r="F164" s="26" t="s">
        <v>21</v>
      </c>
      <c r="G164" s="27">
        <v>22</v>
      </c>
      <c r="H164" s="28" t="s">
        <v>24</v>
      </c>
      <c r="I164" s="23">
        <f t="shared" si="2"/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</row>
    <row r="165" spans="1:14" ht="26.25" customHeight="1" outlineLevel="2" x14ac:dyDescent="0.2">
      <c r="A165" s="18" t="s">
        <v>19</v>
      </c>
      <c r="B165" s="19">
        <v>504201</v>
      </c>
      <c r="C165" s="25">
        <v>420101</v>
      </c>
      <c r="D165" s="26" t="s">
        <v>105</v>
      </c>
      <c r="E165" s="27">
        <v>1</v>
      </c>
      <c r="F165" s="26" t="s">
        <v>21</v>
      </c>
      <c r="G165" s="27" t="s">
        <v>22</v>
      </c>
      <c r="H165" s="28" t="s">
        <v>23</v>
      </c>
      <c r="I165" s="23">
        <f t="shared" si="2"/>
        <v>3635</v>
      </c>
      <c r="J165" s="24">
        <v>29</v>
      </c>
      <c r="K165" s="24">
        <v>1982</v>
      </c>
      <c r="L165" s="24">
        <v>2</v>
      </c>
      <c r="M165" s="24">
        <v>1622</v>
      </c>
      <c r="N165" s="24">
        <v>0</v>
      </c>
    </row>
    <row r="166" spans="1:14" ht="26.25" customHeight="1" outlineLevel="2" x14ac:dyDescent="0.2">
      <c r="A166" s="18" t="s">
        <v>19</v>
      </c>
      <c r="B166" s="19">
        <v>504201</v>
      </c>
      <c r="C166" s="25">
        <v>420101</v>
      </c>
      <c r="D166" s="26" t="s">
        <v>105</v>
      </c>
      <c r="E166" s="27">
        <v>1</v>
      </c>
      <c r="F166" s="26" t="s">
        <v>21</v>
      </c>
      <c r="G166" s="27">
        <v>22</v>
      </c>
      <c r="H166" s="28" t="s">
        <v>24</v>
      </c>
      <c r="I166" s="23">
        <f t="shared" si="2"/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</row>
    <row r="167" spans="1:14" ht="26.25" customHeight="1" outlineLevel="2" x14ac:dyDescent="0.2">
      <c r="A167" s="18" t="s">
        <v>19</v>
      </c>
      <c r="B167" s="19">
        <v>504403</v>
      </c>
      <c r="C167" s="25">
        <v>440101</v>
      </c>
      <c r="D167" s="26" t="s">
        <v>106</v>
      </c>
      <c r="E167" s="27">
        <v>1</v>
      </c>
      <c r="F167" s="26" t="s">
        <v>21</v>
      </c>
      <c r="G167" s="27" t="s">
        <v>22</v>
      </c>
      <c r="H167" s="28" t="s">
        <v>23</v>
      </c>
      <c r="I167" s="23">
        <f t="shared" si="2"/>
        <v>10096</v>
      </c>
      <c r="J167" s="24">
        <v>911</v>
      </c>
      <c r="K167" s="24">
        <v>3759</v>
      </c>
      <c r="L167" s="24">
        <v>1016</v>
      </c>
      <c r="M167" s="24">
        <v>4407</v>
      </c>
      <c r="N167" s="24">
        <v>3</v>
      </c>
    </row>
    <row r="168" spans="1:14" ht="26.25" customHeight="1" outlineLevel="2" x14ac:dyDescent="0.2">
      <c r="A168" s="18" t="s">
        <v>19</v>
      </c>
      <c r="B168" s="19">
        <v>504403</v>
      </c>
      <c r="C168" s="25">
        <v>440101</v>
      </c>
      <c r="D168" s="26" t="s">
        <v>106</v>
      </c>
      <c r="E168" s="27">
        <v>1</v>
      </c>
      <c r="F168" s="26" t="s">
        <v>21</v>
      </c>
      <c r="G168" s="27">
        <v>22</v>
      </c>
      <c r="H168" s="28" t="s">
        <v>24</v>
      </c>
      <c r="I168" s="23">
        <f t="shared" si="2"/>
        <v>0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</row>
    <row r="169" spans="1:14" ht="26.25" customHeight="1" outlineLevel="2" x14ac:dyDescent="0.2">
      <c r="A169" s="18" t="s">
        <v>19</v>
      </c>
      <c r="B169" s="19">
        <v>504404</v>
      </c>
      <c r="C169" s="25">
        <v>440103</v>
      </c>
      <c r="D169" s="26" t="s">
        <v>107</v>
      </c>
      <c r="E169" s="27">
        <v>1</v>
      </c>
      <c r="F169" s="26" t="s">
        <v>21</v>
      </c>
      <c r="G169" s="27" t="s">
        <v>22</v>
      </c>
      <c r="H169" s="28" t="s">
        <v>23</v>
      </c>
      <c r="I169" s="23">
        <f t="shared" si="2"/>
        <v>3927</v>
      </c>
      <c r="J169" s="24">
        <v>278</v>
      </c>
      <c r="K169" s="24">
        <v>1591</v>
      </c>
      <c r="L169" s="24">
        <v>391</v>
      </c>
      <c r="M169" s="24">
        <v>1663</v>
      </c>
      <c r="N169" s="24">
        <v>4</v>
      </c>
    </row>
    <row r="170" spans="1:14" ht="26.25" customHeight="1" outlineLevel="2" x14ac:dyDescent="0.2">
      <c r="A170" s="18" t="s">
        <v>19</v>
      </c>
      <c r="B170" s="19">
        <v>504404</v>
      </c>
      <c r="C170" s="25">
        <v>440103</v>
      </c>
      <c r="D170" s="26" t="s">
        <v>107</v>
      </c>
      <c r="E170" s="27">
        <v>1</v>
      </c>
      <c r="F170" s="26" t="s">
        <v>21</v>
      </c>
      <c r="G170" s="27">
        <v>22</v>
      </c>
      <c r="H170" s="28" t="s">
        <v>24</v>
      </c>
      <c r="I170" s="23">
        <f t="shared" si="2"/>
        <v>0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</row>
    <row r="171" spans="1:14" ht="26.25" customHeight="1" outlineLevel="2" x14ac:dyDescent="0.2">
      <c r="A171" s="18" t="s">
        <v>19</v>
      </c>
      <c r="B171" s="19">
        <v>504408</v>
      </c>
      <c r="C171" s="25">
        <v>440501</v>
      </c>
      <c r="D171" s="26" t="s">
        <v>108</v>
      </c>
      <c r="E171" s="27">
        <v>1</v>
      </c>
      <c r="F171" s="26" t="s">
        <v>21</v>
      </c>
      <c r="G171" s="27" t="s">
        <v>22</v>
      </c>
      <c r="H171" s="28" t="s">
        <v>23</v>
      </c>
      <c r="I171" s="23">
        <f t="shared" si="2"/>
        <v>7379</v>
      </c>
      <c r="J171" s="24">
        <v>542</v>
      </c>
      <c r="K171" s="24">
        <v>2930</v>
      </c>
      <c r="L171" s="24">
        <v>799</v>
      </c>
      <c r="M171" s="24">
        <v>3099</v>
      </c>
      <c r="N171" s="24">
        <v>9</v>
      </c>
    </row>
    <row r="172" spans="1:14" ht="26.25" customHeight="1" outlineLevel="2" x14ac:dyDescent="0.2">
      <c r="A172" s="18" t="s">
        <v>19</v>
      </c>
      <c r="B172" s="19">
        <v>504408</v>
      </c>
      <c r="C172" s="25">
        <v>440501</v>
      </c>
      <c r="D172" s="26" t="s">
        <v>108</v>
      </c>
      <c r="E172" s="27">
        <v>1</v>
      </c>
      <c r="F172" s="26" t="s">
        <v>21</v>
      </c>
      <c r="G172" s="27">
        <v>22</v>
      </c>
      <c r="H172" s="28" t="s">
        <v>24</v>
      </c>
      <c r="I172" s="23">
        <f t="shared" si="2"/>
        <v>2163</v>
      </c>
      <c r="J172" s="24">
        <v>216</v>
      </c>
      <c r="K172" s="24">
        <v>917</v>
      </c>
      <c r="L172" s="24">
        <v>219</v>
      </c>
      <c r="M172" s="24">
        <v>805</v>
      </c>
      <c r="N172" s="24">
        <v>6</v>
      </c>
    </row>
    <row r="173" spans="1:14" ht="26.25" customHeight="1" outlineLevel="2" x14ac:dyDescent="0.2">
      <c r="A173" s="18" t="s">
        <v>19</v>
      </c>
      <c r="B173" s="19">
        <v>504507</v>
      </c>
      <c r="C173" s="25">
        <v>450701</v>
      </c>
      <c r="D173" s="26" t="s">
        <v>109</v>
      </c>
      <c r="E173" s="27">
        <v>1</v>
      </c>
      <c r="F173" s="26" t="s">
        <v>21</v>
      </c>
      <c r="G173" s="27" t="s">
        <v>22</v>
      </c>
      <c r="H173" s="28" t="s">
        <v>23</v>
      </c>
      <c r="I173" s="23">
        <f t="shared" si="2"/>
        <v>25351</v>
      </c>
      <c r="J173" s="24">
        <v>2846</v>
      </c>
      <c r="K173" s="24">
        <v>18793</v>
      </c>
      <c r="L173" s="24">
        <v>92</v>
      </c>
      <c r="M173" s="24">
        <v>3601</v>
      </c>
      <c r="N173" s="24">
        <v>19</v>
      </c>
    </row>
    <row r="174" spans="1:14" ht="26.25" customHeight="1" outlineLevel="2" x14ac:dyDescent="0.2">
      <c r="A174" s="18" t="s">
        <v>19</v>
      </c>
      <c r="B174" s="19">
        <v>504507</v>
      </c>
      <c r="C174" s="25">
        <v>450701</v>
      </c>
      <c r="D174" s="26" t="s">
        <v>109</v>
      </c>
      <c r="E174" s="27">
        <v>1</v>
      </c>
      <c r="F174" s="26" t="s">
        <v>21</v>
      </c>
      <c r="G174" s="27">
        <v>22</v>
      </c>
      <c r="H174" s="28" t="s">
        <v>24</v>
      </c>
      <c r="I174" s="23">
        <f t="shared" si="2"/>
        <v>1432</v>
      </c>
      <c r="J174" s="24">
        <v>21</v>
      </c>
      <c r="K174" s="24">
        <v>1255</v>
      </c>
      <c r="L174" s="24">
        <v>3</v>
      </c>
      <c r="M174" s="24">
        <v>153</v>
      </c>
      <c r="N174" s="24">
        <v>0</v>
      </c>
    </row>
    <row r="175" spans="1:14" ht="26.25" customHeight="1" outlineLevel="2" x14ac:dyDescent="0.2">
      <c r="A175" s="18" t="s">
        <v>19</v>
      </c>
      <c r="B175" s="19">
        <v>504615</v>
      </c>
      <c r="C175" s="25">
        <v>461501</v>
      </c>
      <c r="D175" s="26" t="s">
        <v>110</v>
      </c>
      <c r="E175" s="27">
        <v>1</v>
      </c>
      <c r="F175" s="26" t="s">
        <v>21</v>
      </c>
      <c r="G175" s="27" t="s">
        <v>22</v>
      </c>
      <c r="H175" s="28" t="s">
        <v>23</v>
      </c>
      <c r="I175" s="23">
        <f t="shared" si="2"/>
        <v>15888</v>
      </c>
      <c r="J175" s="24">
        <v>278</v>
      </c>
      <c r="K175" s="24">
        <v>9792</v>
      </c>
      <c r="L175" s="24">
        <v>62</v>
      </c>
      <c r="M175" s="24">
        <v>5751</v>
      </c>
      <c r="N175" s="24">
        <v>5</v>
      </c>
    </row>
    <row r="176" spans="1:14" ht="26.25" customHeight="1" outlineLevel="2" x14ac:dyDescent="0.2">
      <c r="A176" s="18" t="s">
        <v>19</v>
      </c>
      <c r="B176" s="19">
        <v>504615</v>
      </c>
      <c r="C176" s="25">
        <v>461501</v>
      </c>
      <c r="D176" s="26" t="s">
        <v>110</v>
      </c>
      <c r="E176" s="27">
        <v>1</v>
      </c>
      <c r="F176" s="26" t="s">
        <v>21</v>
      </c>
      <c r="G176" s="27">
        <v>22</v>
      </c>
      <c r="H176" s="28" t="s">
        <v>24</v>
      </c>
      <c r="I176" s="23">
        <f t="shared" si="2"/>
        <v>3</v>
      </c>
      <c r="J176" s="24">
        <v>0</v>
      </c>
      <c r="K176" s="24">
        <v>1</v>
      </c>
      <c r="L176" s="24">
        <v>0</v>
      </c>
      <c r="M176" s="24">
        <v>2</v>
      </c>
      <c r="N176" s="24">
        <v>0</v>
      </c>
    </row>
    <row r="177" spans="1:14" ht="26.25" customHeight="1" outlineLevel="2" x14ac:dyDescent="0.2">
      <c r="A177" s="18" t="s">
        <v>19</v>
      </c>
      <c r="B177" s="19">
        <v>504701</v>
      </c>
      <c r="C177" s="25">
        <v>470101</v>
      </c>
      <c r="D177" s="26" t="s">
        <v>111</v>
      </c>
      <c r="E177" s="27">
        <v>1</v>
      </c>
      <c r="F177" s="26" t="s">
        <v>21</v>
      </c>
      <c r="G177" s="27" t="s">
        <v>22</v>
      </c>
      <c r="H177" s="28" t="s">
        <v>23</v>
      </c>
      <c r="I177" s="23">
        <f t="shared" si="2"/>
        <v>7091</v>
      </c>
      <c r="J177" s="24">
        <v>5985</v>
      </c>
      <c r="K177" s="24">
        <v>612</v>
      </c>
      <c r="L177" s="24">
        <v>1</v>
      </c>
      <c r="M177" s="24">
        <v>490</v>
      </c>
      <c r="N177" s="24">
        <v>3</v>
      </c>
    </row>
    <row r="178" spans="1:14" ht="26.25" customHeight="1" outlineLevel="2" x14ac:dyDescent="0.2">
      <c r="A178" s="18" t="s">
        <v>19</v>
      </c>
      <c r="B178" s="19">
        <v>504701</v>
      </c>
      <c r="C178" s="25">
        <v>470101</v>
      </c>
      <c r="D178" s="26" t="s">
        <v>111</v>
      </c>
      <c r="E178" s="27">
        <v>1</v>
      </c>
      <c r="F178" s="26" t="s">
        <v>21</v>
      </c>
      <c r="G178" s="27">
        <v>22</v>
      </c>
      <c r="H178" s="28" t="s">
        <v>24</v>
      </c>
      <c r="I178" s="23">
        <f t="shared" si="2"/>
        <v>0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</row>
    <row r="179" spans="1:14" ht="26.25" customHeight="1" outlineLevel="2" x14ac:dyDescent="0.2">
      <c r="A179" s="18" t="s">
        <v>19</v>
      </c>
      <c r="B179" s="19">
        <v>504901</v>
      </c>
      <c r="C179" s="25">
        <v>490101</v>
      </c>
      <c r="D179" s="26" t="s">
        <v>112</v>
      </c>
      <c r="E179" s="27">
        <v>1</v>
      </c>
      <c r="F179" s="26" t="s">
        <v>21</v>
      </c>
      <c r="G179" s="27" t="s">
        <v>22</v>
      </c>
      <c r="H179" s="28" t="s">
        <v>23</v>
      </c>
      <c r="I179" s="23">
        <f t="shared" si="2"/>
        <v>9451</v>
      </c>
      <c r="J179" s="24">
        <v>5746</v>
      </c>
      <c r="K179" s="24">
        <v>521</v>
      </c>
      <c r="L179" s="24">
        <v>10</v>
      </c>
      <c r="M179" s="24">
        <v>3165</v>
      </c>
      <c r="N179" s="24">
        <v>9</v>
      </c>
    </row>
    <row r="180" spans="1:14" ht="26.25" customHeight="1" outlineLevel="2" x14ac:dyDescent="0.2">
      <c r="A180" s="18" t="s">
        <v>19</v>
      </c>
      <c r="B180" s="19">
        <v>504901</v>
      </c>
      <c r="C180" s="25">
        <v>490101</v>
      </c>
      <c r="D180" s="26" t="s">
        <v>112</v>
      </c>
      <c r="E180" s="27">
        <v>1</v>
      </c>
      <c r="F180" s="26" t="s">
        <v>21</v>
      </c>
      <c r="G180" s="27">
        <v>22</v>
      </c>
      <c r="H180" s="28" t="s">
        <v>24</v>
      </c>
      <c r="I180" s="23">
        <f t="shared" si="2"/>
        <v>0</v>
      </c>
      <c r="J180" s="24">
        <v>0</v>
      </c>
      <c r="K180" s="24">
        <v>0</v>
      </c>
      <c r="L180" s="24">
        <v>0</v>
      </c>
      <c r="M180" s="24">
        <v>0</v>
      </c>
      <c r="N180" s="24">
        <v>0</v>
      </c>
    </row>
    <row r="181" spans="1:14" ht="26.25" customHeight="1" outlineLevel="2" x14ac:dyDescent="0.2">
      <c r="A181" s="18" t="s">
        <v>19</v>
      </c>
      <c r="B181" s="19">
        <v>505001</v>
      </c>
      <c r="C181" s="25">
        <v>500101</v>
      </c>
      <c r="D181" s="26" t="s">
        <v>113</v>
      </c>
      <c r="E181" s="27">
        <v>1</v>
      </c>
      <c r="F181" s="26" t="s">
        <v>21</v>
      </c>
      <c r="G181" s="27" t="s">
        <v>22</v>
      </c>
      <c r="H181" s="28" t="s">
        <v>23</v>
      </c>
      <c r="I181" s="23">
        <f t="shared" si="2"/>
        <v>22833</v>
      </c>
      <c r="J181" s="24">
        <v>8665</v>
      </c>
      <c r="K181" s="24">
        <v>4715</v>
      </c>
      <c r="L181" s="24">
        <v>468</v>
      </c>
      <c r="M181" s="24">
        <v>8941</v>
      </c>
      <c r="N181" s="24">
        <v>44</v>
      </c>
    </row>
    <row r="182" spans="1:14" ht="26.25" customHeight="1" outlineLevel="2" x14ac:dyDescent="0.2">
      <c r="A182" s="18" t="s">
        <v>19</v>
      </c>
      <c r="B182" s="19">
        <v>505001</v>
      </c>
      <c r="C182" s="25">
        <v>500101</v>
      </c>
      <c r="D182" s="26" t="s">
        <v>113</v>
      </c>
      <c r="E182" s="27">
        <v>1</v>
      </c>
      <c r="F182" s="26" t="s">
        <v>21</v>
      </c>
      <c r="G182" s="27">
        <v>22</v>
      </c>
      <c r="H182" s="28" t="s">
        <v>24</v>
      </c>
      <c r="I182" s="23">
        <f t="shared" si="2"/>
        <v>0</v>
      </c>
      <c r="J182" s="24">
        <v>0</v>
      </c>
      <c r="K182" s="24">
        <v>0</v>
      </c>
      <c r="L182" s="24">
        <v>0</v>
      </c>
      <c r="M182" s="24">
        <v>0</v>
      </c>
      <c r="N182" s="24">
        <v>0</v>
      </c>
    </row>
    <row r="183" spans="1:14" ht="26.25" customHeight="1" outlineLevel="2" x14ac:dyDescent="0.2">
      <c r="A183" s="18" t="s">
        <v>19</v>
      </c>
      <c r="B183" s="19">
        <v>505112</v>
      </c>
      <c r="C183" s="25">
        <v>510112</v>
      </c>
      <c r="D183" s="26" t="s">
        <v>114</v>
      </c>
      <c r="E183" s="27">
        <v>1</v>
      </c>
      <c r="F183" s="26" t="s">
        <v>21</v>
      </c>
      <c r="G183" s="27" t="s">
        <v>22</v>
      </c>
      <c r="H183" s="28" t="s">
        <v>23</v>
      </c>
      <c r="I183" s="23">
        <f t="shared" si="2"/>
        <v>12316</v>
      </c>
      <c r="J183" s="24">
        <v>230</v>
      </c>
      <c r="K183" s="24">
        <v>5693</v>
      </c>
      <c r="L183" s="24">
        <v>128</v>
      </c>
      <c r="M183" s="24">
        <v>6259</v>
      </c>
      <c r="N183" s="24">
        <v>6</v>
      </c>
    </row>
    <row r="184" spans="1:14" ht="26.25" customHeight="1" outlineLevel="2" x14ac:dyDescent="0.2">
      <c r="A184" s="18" t="s">
        <v>19</v>
      </c>
      <c r="B184" s="19">
        <v>505112</v>
      </c>
      <c r="C184" s="25">
        <v>510112</v>
      </c>
      <c r="D184" s="26" t="s">
        <v>114</v>
      </c>
      <c r="E184" s="27">
        <v>1</v>
      </c>
      <c r="F184" s="26" t="s">
        <v>21</v>
      </c>
      <c r="G184" s="27">
        <v>22</v>
      </c>
      <c r="H184" s="28" t="s">
        <v>24</v>
      </c>
      <c r="I184" s="23">
        <f t="shared" si="2"/>
        <v>0</v>
      </c>
      <c r="J184" s="24">
        <v>0</v>
      </c>
      <c r="K184" s="24">
        <v>0</v>
      </c>
      <c r="L184" s="24">
        <v>0</v>
      </c>
      <c r="M184" s="24">
        <v>0</v>
      </c>
      <c r="N184" s="24">
        <v>0</v>
      </c>
    </row>
    <row r="185" spans="1:14" ht="26.25" customHeight="1" outlineLevel="2" x14ac:dyDescent="0.2">
      <c r="A185" s="18" t="s">
        <v>35</v>
      </c>
      <c r="B185" s="19">
        <v>505105</v>
      </c>
      <c r="C185" s="25">
        <v>510501</v>
      </c>
      <c r="D185" s="26" t="s">
        <v>115</v>
      </c>
      <c r="E185" s="27">
        <v>1</v>
      </c>
      <c r="F185" s="26" t="s">
        <v>21</v>
      </c>
      <c r="G185" s="27" t="s">
        <v>22</v>
      </c>
      <c r="H185" s="28" t="s">
        <v>23</v>
      </c>
      <c r="I185" s="23">
        <f t="shared" si="2"/>
        <v>61</v>
      </c>
      <c r="J185" s="24">
        <v>0</v>
      </c>
      <c r="K185" s="24">
        <v>50</v>
      </c>
      <c r="L185" s="24">
        <v>0</v>
      </c>
      <c r="M185" s="24">
        <v>11</v>
      </c>
      <c r="N185" s="24">
        <v>0</v>
      </c>
    </row>
    <row r="186" spans="1:14" ht="26.25" customHeight="1" outlineLevel="2" x14ac:dyDescent="0.2">
      <c r="A186" s="18" t="s">
        <v>35</v>
      </c>
      <c r="B186" s="19">
        <v>505105</v>
      </c>
      <c r="C186" s="25">
        <v>510501</v>
      </c>
      <c r="D186" s="26" t="s">
        <v>115</v>
      </c>
      <c r="E186" s="27">
        <v>1</v>
      </c>
      <c r="F186" s="26" t="s">
        <v>21</v>
      </c>
      <c r="G186" s="27">
        <v>22</v>
      </c>
      <c r="H186" s="28" t="s">
        <v>24</v>
      </c>
      <c r="I186" s="23">
        <f t="shared" si="2"/>
        <v>0</v>
      </c>
      <c r="J186" s="24">
        <v>0</v>
      </c>
      <c r="K186" s="24">
        <v>0</v>
      </c>
      <c r="L186" s="24">
        <v>0</v>
      </c>
      <c r="M186" s="24">
        <v>0</v>
      </c>
      <c r="N186" s="24">
        <v>0</v>
      </c>
    </row>
    <row r="187" spans="1:14" ht="26.25" customHeight="1" outlineLevel="2" x14ac:dyDescent="0.2">
      <c r="A187" s="18" t="s">
        <v>26</v>
      </c>
      <c r="B187" s="19">
        <v>505111</v>
      </c>
      <c r="C187" s="25">
        <v>511101</v>
      </c>
      <c r="D187" s="26" t="s">
        <v>116</v>
      </c>
      <c r="E187" s="27">
        <v>1</v>
      </c>
      <c r="F187" s="26" t="s">
        <v>21</v>
      </c>
      <c r="G187" s="27" t="s">
        <v>22</v>
      </c>
      <c r="H187" s="28" t="s">
        <v>23</v>
      </c>
      <c r="I187" s="23">
        <f t="shared" si="2"/>
        <v>302</v>
      </c>
      <c r="J187" s="24">
        <v>17</v>
      </c>
      <c r="K187" s="24">
        <v>126</v>
      </c>
      <c r="L187" s="24">
        <v>20</v>
      </c>
      <c r="M187" s="24">
        <v>137</v>
      </c>
      <c r="N187" s="24">
        <v>2</v>
      </c>
    </row>
    <row r="188" spans="1:14" ht="26.25" customHeight="1" outlineLevel="2" x14ac:dyDescent="0.2">
      <c r="A188" s="18" t="s">
        <v>26</v>
      </c>
      <c r="B188" s="19">
        <v>505111</v>
      </c>
      <c r="C188" s="25">
        <v>511101</v>
      </c>
      <c r="D188" s="26" t="s">
        <v>116</v>
      </c>
      <c r="E188" s="27">
        <v>1</v>
      </c>
      <c r="F188" s="26" t="s">
        <v>21</v>
      </c>
      <c r="G188" s="27">
        <v>22</v>
      </c>
      <c r="H188" s="28" t="s">
        <v>24</v>
      </c>
      <c r="I188" s="23">
        <f t="shared" si="2"/>
        <v>0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</row>
    <row r="189" spans="1:14" ht="26.25" customHeight="1" outlineLevel="2" x14ac:dyDescent="0.2">
      <c r="A189" s="18" t="s">
        <v>19</v>
      </c>
      <c r="B189" s="19">
        <v>505213</v>
      </c>
      <c r="C189" s="25">
        <v>521301</v>
      </c>
      <c r="D189" s="26" t="s">
        <v>117</v>
      </c>
      <c r="E189" s="27">
        <v>1</v>
      </c>
      <c r="F189" s="26" t="s">
        <v>21</v>
      </c>
      <c r="G189" s="27" t="s">
        <v>22</v>
      </c>
      <c r="H189" s="28" t="s">
        <v>23</v>
      </c>
      <c r="I189" s="23">
        <f t="shared" si="2"/>
        <v>15097</v>
      </c>
      <c r="J189" s="24">
        <v>183</v>
      </c>
      <c r="K189" s="24">
        <v>2760</v>
      </c>
      <c r="L189" s="24">
        <v>304</v>
      </c>
      <c r="M189" s="24">
        <v>11843</v>
      </c>
      <c r="N189" s="24">
        <v>7</v>
      </c>
    </row>
    <row r="190" spans="1:14" ht="26.25" customHeight="1" outlineLevel="2" x14ac:dyDescent="0.2">
      <c r="A190" s="18" t="s">
        <v>19</v>
      </c>
      <c r="B190" s="19">
        <v>505213</v>
      </c>
      <c r="C190" s="25">
        <v>521301</v>
      </c>
      <c r="D190" s="26" t="s">
        <v>117</v>
      </c>
      <c r="E190" s="27">
        <v>1</v>
      </c>
      <c r="F190" s="26" t="s">
        <v>21</v>
      </c>
      <c r="G190" s="27">
        <v>22</v>
      </c>
      <c r="H190" s="28" t="s">
        <v>24</v>
      </c>
      <c r="I190" s="23">
        <f t="shared" si="2"/>
        <v>808</v>
      </c>
      <c r="J190" s="24">
        <v>1</v>
      </c>
      <c r="K190" s="24">
        <v>204</v>
      </c>
      <c r="L190" s="24">
        <v>0</v>
      </c>
      <c r="M190" s="24">
        <v>603</v>
      </c>
      <c r="N190" s="24">
        <v>0</v>
      </c>
    </row>
    <row r="191" spans="1:14" ht="26.25" customHeight="1" outlineLevel="2" x14ac:dyDescent="0.2">
      <c r="A191" s="18" t="s">
        <v>19</v>
      </c>
      <c r="B191" s="19">
        <v>505301</v>
      </c>
      <c r="C191" s="25">
        <v>530101</v>
      </c>
      <c r="D191" s="26" t="s">
        <v>118</v>
      </c>
      <c r="E191" s="27">
        <v>1</v>
      </c>
      <c r="F191" s="26" t="s">
        <v>21</v>
      </c>
      <c r="G191" s="27" t="s">
        <v>22</v>
      </c>
      <c r="H191" s="28" t="s">
        <v>23</v>
      </c>
      <c r="I191" s="23">
        <f t="shared" si="2"/>
        <v>2527</v>
      </c>
      <c r="J191" s="24">
        <v>24</v>
      </c>
      <c r="K191" s="24">
        <v>2427</v>
      </c>
      <c r="L191" s="24">
        <v>10</v>
      </c>
      <c r="M191" s="24">
        <v>66</v>
      </c>
      <c r="N191" s="24">
        <v>0</v>
      </c>
    </row>
    <row r="192" spans="1:14" ht="26.25" customHeight="1" outlineLevel="2" x14ac:dyDescent="0.2">
      <c r="A192" s="18" t="s">
        <v>19</v>
      </c>
      <c r="B192" s="19">
        <v>505301</v>
      </c>
      <c r="C192" s="25">
        <v>530101</v>
      </c>
      <c r="D192" s="26" t="s">
        <v>118</v>
      </c>
      <c r="E192" s="27">
        <v>1</v>
      </c>
      <c r="F192" s="26" t="s">
        <v>21</v>
      </c>
      <c r="G192" s="27">
        <v>22</v>
      </c>
      <c r="H192" s="28" t="s">
        <v>24</v>
      </c>
      <c r="I192" s="23">
        <f t="shared" si="2"/>
        <v>0</v>
      </c>
      <c r="J192" s="24">
        <v>0</v>
      </c>
      <c r="K192" s="24">
        <v>0</v>
      </c>
      <c r="L192" s="24">
        <v>0</v>
      </c>
      <c r="M192" s="24">
        <v>0</v>
      </c>
      <c r="N192" s="24">
        <v>0</v>
      </c>
    </row>
    <row r="193" spans="1:14" ht="26.25" customHeight="1" outlineLevel="2" x14ac:dyDescent="0.2">
      <c r="A193" s="18" t="s">
        <v>19</v>
      </c>
      <c r="B193" s="19">
        <v>505408</v>
      </c>
      <c r="C193" s="25">
        <v>540901</v>
      </c>
      <c r="D193" s="26" t="s">
        <v>119</v>
      </c>
      <c r="E193" s="27">
        <v>1</v>
      </c>
      <c r="F193" s="26" t="s">
        <v>21</v>
      </c>
      <c r="G193" s="27" t="s">
        <v>22</v>
      </c>
      <c r="H193" s="28" t="s">
        <v>23</v>
      </c>
      <c r="I193" s="23">
        <f t="shared" si="2"/>
        <v>276</v>
      </c>
      <c r="J193" s="24">
        <v>29</v>
      </c>
      <c r="K193" s="24">
        <v>3</v>
      </c>
      <c r="L193" s="24">
        <v>1</v>
      </c>
      <c r="M193" s="24">
        <v>243</v>
      </c>
      <c r="N193" s="24">
        <v>0</v>
      </c>
    </row>
    <row r="194" spans="1:14" ht="26.25" customHeight="1" outlineLevel="2" x14ac:dyDescent="0.2">
      <c r="A194" s="18" t="s">
        <v>19</v>
      </c>
      <c r="B194" s="19">
        <v>505408</v>
      </c>
      <c r="C194" s="25">
        <v>540901</v>
      </c>
      <c r="D194" s="26" t="s">
        <v>119</v>
      </c>
      <c r="E194" s="27">
        <v>1</v>
      </c>
      <c r="F194" s="26" t="s">
        <v>21</v>
      </c>
      <c r="G194" s="27">
        <v>22</v>
      </c>
      <c r="H194" s="28" t="s">
        <v>24</v>
      </c>
      <c r="I194" s="23">
        <f t="shared" si="2"/>
        <v>0</v>
      </c>
      <c r="J194" s="24">
        <v>0</v>
      </c>
      <c r="K194" s="24">
        <v>0</v>
      </c>
      <c r="L194" s="24">
        <v>0</v>
      </c>
      <c r="M194" s="24">
        <v>0</v>
      </c>
      <c r="N194" s="24">
        <v>0</v>
      </c>
    </row>
    <row r="195" spans="1:14" ht="26.25" customHeight="1" outlineLevel="2" x14ac:dyDescent="0.2">
      <c r="A195" s="18" t="s">
        <v>19</v>
      </c>
      <c r="B195" s="19">
        <v>505426</v>
      </c>
      <c r="C195" s="25">
        <v>542601</v>
      </c>
      <c r="D195" s="26" t="s">
        <v>120</v>
      </c>
      <c r="E195" s="27">
        <v>1</v>
      </c>
      <c r="F195" s="26" t="s">
        <v>21</v>
      </c>
      <c r="G195" s="27" t="s">
        <v>22</v>
      </c>
      <c r="H195" s="28" t="s">
        <v>23</v>
      </c>
      <c r="I195" s="23">
        <f t="shared" si="2"/>
        <v>11486</v>
      </c>
      <c r="J195" s="24">
        <v>2693</v>
      </c>
      <c r="K195" s="24">
        <v>1332</v>
      </c>
      <c r="L195" s="24">
        <v>44</v>
      </c>
      <c r="M195" s="24">
        <v>7390</v>
      </c>
      <c r="N195" s="24">
        <v>27</v>
      </c>
    </row>
    <row r="196" spans="1:14" ht="26.25" customHeight="1" outlineLevel="2" x14ac:dyDescent="0.2">
      <c r="A196" s="18" t="s">
        <v>19</v>
      </c>
      <c r="B196" s="19">
        <v>505426</v>
      </c>
      <c r="C196" s="25">
        <v>542601</v>
      </c>
      <c r="D196" s="26" t="s">
        <v>120</v>
      </c>
      <c r="E196" s="27">
        <v>1</v>
      </c>
      <c r="F196" s="26" t="s">
        <v>21</v>
      </c>
      <c r="G196" s="27">
        <v>22</v>
      </c>
      <c r="H196" s="28" t="s">
        <v>24</v>
      </c>
      <c r="I196" s="23">
        <f t="shared" si="2"/>
        <v>0</v>
      </c>
      <c r="J196" s="24">
        <v>0</v>
      </c>
      <c r="K196" s="24">
        <v>0</v>
      </c>
      <c r="L196" s="24">
        <v>0</v>
      </c>
      <c r="M196" s="24">
        <v>0</v>
      </c>
      <c r="N196" s="24">
        <v>0</v>
      </c>
    </row>
    <row r="197" spans="1:14" ht="26.25" customHeight="1" outlineLevel="2" x14ac:dyDescent="0.2">
      <c r="A197" s="18" t="s">
        <v>19</v>
      </c>
      <c r="B197" s="19">
        <v>505429</v>
      </c>
      <c r="C197" s="25">
        <v>542901</v>
      </c>
      <c r="D197" s="26" t="s">
        <v>121</v>
      </c>
      <c r="E197" s="27">
        <v>1</v>
      </c>
      <c r="F197" s="26" t="s">
        <v>21</v>
      </c>
      <c r="G197" s="27" t="s">
        <v>22</v>
      </c>
      <c r="H197" s="28" t="s">
        <v>23</v>
      </c>
      <c r="I197" s="23">
        <f t="shared" si="2"/>
        <v>22484</v>
      </c>
      <c r="J197" s="24">
        <v>3251</v>
      </c>
      <c r="K197" s="24">
        <v>1111</v>
      </c>
      <c r="L197" s="24">
        <v>27</v>
      </c>
      <c r="M197" s="24">
        <v>18065</v>
      </c>
      <c r="N197" s="24">
        <v>30</v>
      </c>
    </row>
    <row r="198" spans="1:14" ht="26.25" customHeight="1" outlineLevel="2" x14ac:dyDescent="0.2">
      <c r="A198" s="18" t="s">
        <v>19</v>
      </c>
      <c r="B198" s="19">
        <v>505429</v>
      </c>
      <c r="C198" s="25">
        <v>542901</v>
      </c>
      <c r="D198" s="26" t="s">
        <v>121</v>
      </c>
      <c r="E198" s="27">
        <v>1</v>
      </c>
      <c r="F198" s="26" t="s">
        <v>21</v>
      </c>
      <c r="G198" s="27">
        <v>22</v>
      </c>
      <c r="H198" s="28" t="s">
        <v>24</v>
      </c>
      <c r="I198" s="23">
        <f t="shared" si="2"/>
        <v>1223</v>
      </c>
      <c r="J198" s="24">
        <v>240</v>
      </c>
      <c r="K198" s="24">
        <v>8</v>
      </c>
      <c r="L198" s="24">
        <v>0</v>
      </c>
      <c r="M198" s="24">
        <v>974</v>
      </c>
      <c r="N198" s="24">
        <v>1</v>
      </c>
    </row>
    <row r="199" spans="1:14" ht="26.25" customHeight="1" outlineLevel="2" x14ac:dyDescent="0.2">
      <c r="A199" s="18" t="s">
        <v>19</v>
      </c>
      <c r="B199" s="19">
        <v>505501</v>
      </c>
      <c r="C199" s="25">
        <v>550101</v>
      </c>
      <c r="D199" s="26" t="s">
        <v>122</v>
      </c>
      <c r="E199" s="27">
        <v>1</v>
      </c>
      <c r="F199" s="26" t="s">
        <v>21</v>
      </c>
      <c r="G199" s="27" t="s">
        <v>22</v>
      </c>
      <c r="H199" s="28" t="s">
        <v>23</v>
      </c>
      <c r="I199" s="23">
        <f t="shared" si="2"/>
        <v>17705</v>
      </c>
      <c r="J199" s="24">
        <v>5976</v>
      </c>
      <c r="K199" s="24">
        <v>1250</v>
      </c>
      <c r="L199" s="24">
        <v>31</v>
      </c>
      <c r="M199" s="24">
        <v>10431</v>
      </c>
      <c r="N199" s="24">
        <v>17</v>
      </c>
    </row>
    <row r="200" spans="1:14" ht="26.25" customHeight="1" outlineLevel="2" x14ac:dyDescent="0.2">
      <c r="A200" s="18" t="s">
        <v>19</v>
      </c>
      <c r="B200" s="19">
        <v>505501</v>
      </c>
      <c r="C200" s="25">
        <v>550101</v>
      </c>
      <c r="D200" s="26" t="s">
        <v>122</v>
      </c>
      <c r="E200" s="27">
        <v>1</v>
      </c>
      <c r="F200" s="26" t="s">
        <v>21</v>
      </c>
      <c r="G200" s="27">
        <v>22</v>
      </c>
      <c r="H200" s="28" t="s">
        <v>24</v>
      </c>
      <c r="I200" s="23">
        <f t="shared" ref="I200:I263" si="3">SUM(J200:N200)</f>
        <v>1377</v>
      </c>
      <c r="J200" s="24">
        <v>581</v>
      </c>
      <c r="K200" s="24">
        <v>10</v>
      </c>
      <c r="L200" s="24">
        <v>0</v>
      </c>
      <c r="M200" s="24">
        <v>786</v>
      </c>
      <c r="N200" s="24">
        <v>0</v>
      </c>
    </row>
    <row r="201" spans="1:14" ht="26.25" customHeight="1" outlineLevel="2" x14ac:dyDescent="0.2">
      <c r="A201" s="18" t="s">
        <v>35</v>
      </c>
      <c r="B201" s="19">
        <v>505502</v>
      </c>
      <c r="C201" s="25">
        <v>550201</v>
      </c>
      <c r="D201" s="26" t="s">
        <v>123</v>
      </c>
      <c r="E201" s="27">
        <v>1</v>
      </c>
      <c r="F201" s="26" t="s">
        <v>21</v>
      </c>
      <c r="G201" s="27" t="s">
        <v>22</v>
      </c>
      <c r="H201" s="28" t="s">
        <v>23</v>
      </c>
      <c r="I201" s="23">
        <f t="shared" si="3"/>
        <v>1711</v>
      </c>
      <c r="J201" s="24">
        <v>790</v>
      </c>
      <c r="K201" s="24">
        <v>168</v>
      </c>
      <c r="L201" s="24">
        <v>3</v>
      </c>
      <c r="M201" s="24">
        <v>746</v>
      </c>
      <c r="N201" s="24">
        <v>4</v>
      </c>
    </row>
    <row r="202" spans="1:14" ht="26.25" customHeight="1" outlineLevel="2" x14ac:dyDescent="0.2">
      <c r="A202" s="18" t="s">
        <v>35</v>
      </c>
      <c r="B202" s="19">
        <v>505502</v>
      </c>
      <c r="C202" s="25">
        <v>550201</v>
      </c>
      <c r="D202" s="26" t="s">
        <v>123</v>
      </c>
      <c r="E202" s="27">
        <v>1</v>
      </c>
      <c r="F202" s="26" t="s">
        <v>21</v>
      </c>
      <c r="G202" s="27">
        <v>22</v>
      </c>
      <c r="H202" s="28" t="s">
        <v>24</v>
      </c>
      <c r="I202" s="23">
        <f t="shared" si="3"/>
        <v>1</v>
      </c>
      <c r="J202" s="24">
        <v>0</v>
      </c>
      <c r="K202" s="24">
        <v>0</v>
      </c>
      <c r="L202" s="24">
        <v>0</v>
      </c>
      <c r="M202" s="24">
        <v>1</v>
      </c>
      <c r="N202" s="24">
        <v>0</v>
      </c>
    </row>
    <row r="203" spans="1:14" ht="26.25" customHeight="1" outlineLevel="2" x14ac:dyDescent="0.2">
      <c r="A203" s="18" t="s">
        <v>26</v>
      </c>
      <c r="B203" s="19">
        <v>505505</v>
      </c>
      <c r="C203" s="25">
        <v>550701</v>
      </c>
      <c r="D203" s="26" t="s">
        <v>124</v>
      </c>
      <c r="E203" s="27">
        <v>1</v>
      </c>
      <c r="F203" s="26" t="s">
        <v>21</v>
      </c>
      <c r="G203" s="27" t="s">
        <v>22</v>
      </c>
      <c r="H203" s="28" t="s">
        <v>23</v>
      </c>
      <c r="I203" s="23">
        <f t="shared" si="3"/>
        <v>127</v>
      </c>
      <c r="J203" s="24">
        <v>33</v>
      </c>
      <c r="K203" s="24">
        <v>25</v>
      </c>
      <c r="L203" s="24">
        <v>1</v>
      </c>
      <c r="M203" s="24">
        <v>68</v>
      </c>
      <c r="N203" s="24">
        <v>0</v>
      </c>
    </row>
    <row r="204" spans="1:14" ht="26.25" customHeight="1" outlineLevel="2" x14ac:dyDescent="0.2">
      <c r="A204" s="18" t="s">
        <v>26</v>
      </c>
      <c r="B204" s="19">
        <v>505505</v>
      </c>
      <c r="C204" s="25">
        <v>550701</v>
      </c>
      <c r="D204" s="26" t="s">
        <v>124</v>
      </c>
      <c r="E204" s="27">
        <v>1</v>
      </c>
      <c r="F204" s="26" t="s">
        <v>21</v>
      </c>
      <c r="G204" s="27">
        <v>22</v>
      </c>
      <c r="H204" s="28" t="s">
        <v>24</v>
      </c>
      <c r="I204" s="23">
        <f t="shared" si="3"/>
        <v>0</v>
      </c>
      <c r="J204" s="24">
        <v>0</v>
      </c>
      <c r="K204" s="24">
        <v>0</v>
      </c>
      <c r="L204" s="24">
        <v>0</v>
      </c>
      <c r="M204" s="24">
        <v>0</v>
      </c>
      <c r="N204" s="24">
        <v>0</v>
      </c>
    </row>
    <row r="205" spans="1:14" ht="26.25" customHeight="1" outlineLevel="2" x14ac:dyDescent="0.2">
      <c r="A205" s="18" t="s">
        <v>35</v>
      </c>
      <c r="B205" s="19">
        <v>505601</v>
      </c>
      <c r="C205" s="25">
        <v>560101</v>
      </c>
      <c r="D205" s="26" t="s">
        <v>125</v>
      </c>
      <c r="E205" s="27">
        <v>1</v>
      </c>
      <c r="F205" s="26" t="s">
        <v>21</v>
      </c>
      <c r="G205" s="27" t="s">
        <v>22</v>
      </c>
      <c r="H205" s="28" t="s">
        <v>23</v>
      </c>
      <c r="I205" s="23">
        <f t="shared" si="3"/>
        <v>933</v>
      </c>
      <c r="J205" s="24">
        <v>46</v>
      </c>
      <c r="K205" s="24">
        <v>59</v>
      </c>
      <c r="L205" s="24">
        <v>0</v>
      </c>
      <c r="M205" s="24">
        <v>827</v>
      </c>
      <c r="N205" s="24">
        <v>1</v>
      </c>
    </row>
    <row r="206" spans="1:14" ht="26.25" customHeight="1" outlineLevel="2" x14ac:dyDescent="0.2">
      <c r="A206" s="18" t="s">
        <v>35</v>
      </c>
      <c r="B206" s="19">
        <v>505601</v>
      </c>
      <c r="C206" s="25">
        <v>560101</v>
      </c>
      <c r="D206" s="26" t="s">
        <v>125</v>
      </c>
      <c r="E206" s="27">
        <v>1</v>
      </c>
      <c r="F206" s="26" t="s">
        <v>21</v>
      </c>
      <c r="G206" s="27">
        <v>22</v>
      </c>
      <c r="H206" s="28" t="s">
        <v>24</v>
      </c>
      <c r="I206" s="23">
        <f t="shared" si="3"/>
        <v>0</v>
      </c>
      <c r="J206" s="24">
        <v>0</v>
      </c>
      <c r="K206" s="24">
        <v>0</v>
      </c>
      <c r="L206" s="24">
        <v>0</v>
      </c>
      <c r="M206" s="24">
        <v>0</v>
      </c>
      <c r="N206" s="24">
        <v>0</v>
      </c>
    </row>
    <row r="207" spans="1:14" ht="26.25" customHeight="1" outlineLevel="2" x14ac:dyDescent="0.2">
      <c r="A207" s="18" t="s">
        <v>19</v>
      </c>
      <c r="B207" s="19">
        <v>506001</v>
      </c>
      <c r="C207" s="25">
        <v>600101</v>
      </c>
      <c r="D207" s="26" t="s">
        <v>126</v>
      </c>
      <c r="E207" s="27">
        <v>1</v>
      </c>
      <c r="F207" s="26" t="s">
        <v>21</v>
      </c>
      <c r="G207" s="27" t="s">
        <v>22</v>
      </c>
      <c r="H207" s="28" t="s">
        <v>23</v>
      </c>
      <c r="I207" s="23">
        <f t="shared" si="3"/>
        <v>5821</v>
      </c>
      <c r="J207" s="24">
        <v>2338</v>
      </c>
      <c r="K207" s="24">
        <v>1495</v>
      </c>
      <c r="L207" s="24">
        <v>213</v>
      </c>
      <c r="M207" s="24">
        <v>1771</v>
      </c>
      <c r="N207" s="24">
        <v>4</v>
      </c>
    </row>
    <row r="208" spans="1:14" ht="26.25" customHeight="1" outlineLevel="2" x14ac:dyDescent="0.2">
      <c r="A208" s="18" t="s">
        <v>19</v>
      </c>
      <c r="B208" s="19">
        <v>506001</v>
      </c>
      <c r="C208" s="25">
        <v>600101</v>
      </c>
      <c r="D208" s="26" t="s">
        <v>126</v>
      </c>
      <c r="E208" s="27">
        <v>1</v>
      </c>
      <c r="F208" s="26" t="s">
        <v>21</v>
      </c>
      <c r="G208" s="27">
        <v>22</v>
      </c>
      <c r="H208" s="28" t="s">
        <v>24</v>
      </c>
      <c r="I208" s="23">
        <f t="shared" si="3"/>
        <v>0</v>
      </c>
      <c r="J208" s="24">
        <v>0</v>
      </c>
      <c r="K208" s="24">
        <v>0</v>
      </c>
      <c r="L208" s="24">
        <v>0</v>
      </c>
      <c r="M208" s="24">
        <v>0</v>
      </c>
      <c r="N208" s="24">
        <v>0</v>
      </c>
    </row>
    <row r="209" spans="1:14" ht="26.25" customHeight="1" outlineLevel="2" x14ac:dyDescent="0.2">
      <c r="A209" s="18" t="s">
        <v>35</v>
      </c>
      <c r="B209" s="19">
        <v>506101</v>
      </c>
      <c r="C209" s="25">
        <v>610101</v>
      </c>
      <c r="D209" s="26" t="s">
        <v>127</v>
      </c>
      <c r="E209" s="27">
        <v>1</v>
      </c>
      <c r="F209" s="26" t="s">
        <v>21</v>
      </c>
      <c r="G209" s="27" t="s">
        <v>22</v>
      </c>
      <c r="H209" s="28" t="s">
        <v>23</v>
      </c>
      <c r="I209" s="23">
        <f t="shared" si="3"/>
        <v>398</v>
      </c>
      <c r="J209" s="24">
        <v>169</v>
      </c>
      <c r="K209" s="24">
        <v>102</v>
      </c>
      <c r="L209" s="24">
        <v>15</v>
      </c>
      <c r="M209" s="24">
        <v>112</v>
      </c>
      <c r="N209" s="24">
        <v>0</v>
      </c>
    </row>
    <row r="210" spans="1:14" ht="26.25" customHeight="1" outlineLevel="2" x14ac:dyDescent="0.2">
      <c r="A210" s="18" t="s">
        <v>35</v>
      </c>
      <c r="B210" s="19">
        <v>506101</v>
      </c>
      <c r="C210" s="25">
        <v>610101</v>
      </c>
      <c r="D210" s="26" t="s">
        <v>127</v>
      </c>
      <c r="E210" s="27">
        <v>1</v>
      </c>
      <c r="F210" s="26" t="s">
        <v>21</v>
      </c>
      <c r="G210" s="27">
        <v>22</v>
      </c>
      <c r="H210" s="28" t="s">
        <v>24</v>
      </c>
      <c r="I210" s="23">
        <f t="shared" si="3"/>
        <v>1</v>
      </c>
      <c r="J210" s="24">
        <v>1</v>
      </c>
      <c r="K210" s="24">
        <v>0</v>
      </c>
      <c r="L210" s="24">
        <v>0</v>
      </c>
      <c r="M210" s="24">
        <v>0</v>
      </c>
      <c r="N210" s="24">
        <v>0</v>
      </c>
    </row>
    <row r="211" spans="1:14" ht="26.25" customHeight="1" outlineLevel="2" x14ac:dyDescent="0.2">
      <c r="A211" s="18" t="s">
        <v>35</v>
      </c>
      <c r="B211" s="19">
        <v>508944</v>
      </c>
      <c r="C211" s="25">
        <v>894501</v>
      </c>
      <c r="D211" s="26" t="s">
        <v>128</v>
      </c>
      <c r="E211" s="27">
        <v>1</v>
      </c>
      <c r="F211" s="26" t="s">
        <v>21</v>
      </c>
      <c r="G211" s="27" t="s">
        <v>22</v>
      </c>
      <c r="H211" s="28" t="s">
        <v>23</v>
      </c>
      <c r="I211" s="23">
        <f t="shared" si="3"/>
        <v>15345</v>
      </c>
      <c r="J211" s="24">
        <v>6099</v>
      </c>
      <c r="K211" s="24">
        <v>4146</v>
      </c>
      <c r="L211" s="24">
        <v>75</v>
      </c>
      <c r="M211" s="24">
        <v>4928</v>
      </c>
      <c r="N211" s="24">
        <v>97</v>
      </c>
    </row>
    <row r="212" spans="1:14" ht="26.25" customHeight="1" outlineLevel="2" x14ac:dyDescent="0.2">
      <c r="A212" s="18" t="s">
        <v>35</v>
      </c>
      <c r="B212" s="19">
        <v>508944</v>
      </c>
      <c r="C212" s="25">
        <v>894501</v>
      </c>
      <c r="D212" s="26" t="s">
        <v>128</v>
      </c>
      <c r="E212" s="27">
        <v>1</v>
      </c>
      <c r="F212" s="26" t="s">
        <v>21</v>
      </c>
      <c r="G212" s="27">
        <v>22</v>
      </c>
      <c r="H212" s="28" t="s">
        <v>24</v>
      </c>
      <c r="I212" s="23">
        <f t="shared" si="3"/>
        <v>0</v>
      </c>
      <c r="J212" s="24">
        <v>0</v>
      </c>
      <c r="K212" s="24">
        <v>0</v>
      </c>
      <c r="L212" s="24">
        <v>0</v>
      </c>
      <c r="M212" s="24">
        <v>0</v>
      </c>
      <c r="N212" s="24">
        <v>0</v>
      </c>
    </row>
    <row r="213" spans="1:14" ht="26.25" customHeight="1" outlineLevel="2" x14ac:dyDescent="0.2">
      <c r="A213" s="18" t="s">
        <v>35</v>
      </c>
      <c r="B213" s="19">
        <v>509101</v>
      </c>
      <c r="C213" s="25">
        <v>910201</v>
      </c>
      <c r="D213" s="26" t="s">
        <v>129</v>
      </c>
      <c r="E213" s="27">
        <v>1</v>
      </c>
      <c r="F213" s="26" t="s">
        <v>21</v>
      </c>
      <c r="G213" s="27" t="s">
        <v>22</v>
      </c>
      <c r="H213" s="28" t="s">
        <v>23</v>
      </c>
      <c r="I213" s="23">
        <f t="shared" si="3"/>
        <v>3325</v>
      </c>
      <c r="J213" s="24">
        <v>446</v>
      </c>
      <c r="K213" s="24">
        <v>1661</v>
      </c>
      <c r="L213" s="24">
        <v>173</v>
      </c>
      <c r="M213" s="24">
        <v>1030</v>
      </c>
      <c r="N213" s="24">
        <v>15</v>
      </c>
    </row>
    <row r="214" spans="1:14" ht="26.25" customHeight="1" outlineLevel="2" x14ac:dyDescent="0.2">
      <c r="A214" s="18" t="s">
        <v>35</v>
      </c>
      <c r="B214" s="19">
        <v>509101</v>
      </c>
      <c r="C214" s="25">
        <v>910201</v>
      </c>
      <c r="D214" s="26" t="s">
        <v>129</v>
      </c>
      <c r="E214" s="27">
        <v>1</v>
      </c>
      <c r="F214" s="26" t="s">
        <v>21</v>
      </c>
      <c r="G214" s="27">
        <v>22</v>
      </c>
      <c r="H214" s="28" t="s">
        <v>24</v>
      </c>
      <c r="I214" s="23">
        <f t="shared" si="3"/>
        <v>12</v>
      </c>
      <c r="J214" s="24">
        <v>2</v>
      </c>
      <c r="K214" s="24">
        <v>8</v>
      </c>
      <c r="L214" s="24">
        <v>1</v>
      </c>
      <c r="M214" s="24">
        <v>1</v>
      </c>
      <c r="N214" s="24">
        <v>0</v>
      </c>
    </row>
    <row r="215" spans="1:14" ht="26.25" customHeight="1" outlineLevel="2" x14ac:dyDescent="0.2">
      <c r="A215" s="18" t="s">
        <v>35</v>
      </c>
      <c r="B215" s="19">
        <v>509103</v>
      </c>
      <c r="C215" s="25">
        <v>910801</v>
      </c>
      <c r="D215" s="26" t="s">
        <v>130</v>
      </c>
      <c r="E215" s="27">
        <v>1</v>
      </c>
      <c r="F215" s="26" t="s">
        <v>21</v>
      </c>
      <c r="G215" s="27" t="s">
        <v>22</v>
      </c>
      <c r="H215" s="28" t="s">
        <v>23</v>
      </c>
      <c r="I215" s="23">
        <f t="shared" si="3"/>
        <v>300</v>
      </c>
      <c r="J215" s="24">
        <v>16</v>
      </c>
      <c r="K215" s="24">
        <v>133</v>
      </c>
      <c r="L215" s="24">
        <v>2</v>
      </c>
      <c r="M215" s="24">
        <v>148</v>
      </c>
      <c r="N215" s="24">
        <v>1</v>
      </c>
    </row>
    <row r="216" spans="1:14" ht="26.25" customHeight="1" outlineLevel="2" x14ac:dyDescent="0.2">
      <c r="A216" s="18" t="s">
        <v>35</v>
      </c>
      <c r="B216" s="19">
        <v>509103</v>
      </c>
      <c r="C216" s="25">
        <v>910801</v>
      </c>
      <c r="D216" s="26" t="s">
        <v>130</v>
      </c>
      <c r="E216" s="27">
        <v>1</v>
      </c>
      <c r="F216" s="26" t="s">
        <v>21</v>
      </c>
      <c r="G216" s="27">
        <v>22</v>
      </c>
      <c r="H216" s="28" t="s">
        <v>24</v>
      </c>
      <c r="I216" s="23">
        <f t="shared" si="3"/>
        <v>0</v>
      </c>
      <c r="J216" s="24">
        <v>0</v>
      </c>
      <c r="K216" s="24">
        <v>0</v>
      </c>
      <c r="L216" s="24">
        <v>0</v>
      </c>
      <c r="M216" s="24">
        <v>0</v>
      </c>
      <c r="N216" s="24">
        <v>0</v>
      </c>
    </row>
    <row r="217" spans="1:14" ht="26.25" customHeight="1" outlineLevel="2" x14ac:dyDescent="0.2">
      <c r="A217" s="18" t="s">
        <v>26</v>
      </c>
      <c r="B217" s="19">
        <v>509401</v>
      </c>
      <c r="C217" s="25">
        <v>940101</v>
      </c>
      <c r="D217" s="26" t="s">
        <v>131</v>
      </c>
      <c r="E217" s="27">
        <v>1</v>
      </c>
      <c r="F217" s="26" t="s">
        <v>21</v>
      </c>
      <c r="G217" s="27" t="s">
        <v>22</v>
      </c>
      <c r="H217" s="28" t="s">
        <v>23</v>
      </c>
      <c r="I217" s="23">
        <f t="shared" si="3"/>
        <v>1106</v>
      </c>
      <c r="J217" s="24">
        <v>40</v>
      </c>
      <c r="K217" s="24">
        <v>619</v>
      </c>
      <c r="L217" s="24">
        <v>0</v>
      </c>
      <c r="M217" s="24">
        <v>445</v>
      </c>
      <c r="N217" s="24">
        <v>2</v>
      </c>
    </row>
    <row r="218" spans="1:14" ht="26.25" customHeight="1" outlineLevel="2" x14ac:dyDescent="0.2">
      <c r="A218" s="18" t="s">
        <v>26</v>
      </c>
      <c r="B218" s="19">
        <v>509401</v>
      </c>
      <c r="C218" s="25">
        <v>940101</v>
      </c>
      <c r="D218" s="26" t="s">
        <v>131</v>
      </c>
      <c r="E218" s="27">
        <v>1</v>
      </c>
      <c r="F218" s="26" t="s">
        <v>21</v>
      </c>
      <c r="G218" s="27">
        <v>22</v>
      </c>
      <c r="H218" s="28" t="s">
        <v>24</v>
      </c>
      <c r="I218" s="23">
        <f t="shared" si="3"/>
        <v>0</v>
      </c>
      <c r="J218" s="24">
        <v>0</v>
      </c>
      <c r="K218" s="24">
        <v>0</v>
      </c>
      <c r="L218" s="24">
        <v>0</v>
      </c>
      <c r="M218" s="24">
        <v>0</v>
      </c>
      <c r="N218" s="24">
        <v>0</v>
      </c>
    </row>
    <row r="219" spans="1:14" ht="26.25" customHeight="1" outlineLevel="2" x14ac:dyDescent="0.2">
      <c r="A219" s="18" t="s">
        <v>26</v>
      </c>
      <c r="B219" s="19">
        <v>509402</v>
      </c>
      <c r="C219" s="25">
        <v>940201</v>
      </c>
      <c r="D219" s="26" t="s">
        <v>132</v>
      </c>
      <c r="E219" s="27">
        <v>1</v>
      </c>
      <c r="F219" s="26" t="s">
        <v>21</v>
      </c>
      <c r="G219" s="27" t="s">
        <v>22</v>
      </c>
      <c r="H219" s="28" t="s">
        <v>23</v>
      </c>
      <c r="I219" s="23">
        <f t="shared" si="3"/>
        <v>1815</v>
      </c>
      <c r="J219" s="24">
        <v>306</v>
      </c>
      <c r="K219" s="24">
        <v>953</v>
      </c>
      <c r="L219" s="24">
        <v>30</v>
      </c>
      <c r="M219" s="24">
        <v>510</v>
      </c>
      <c r="N219" s="24">
        <v>16</v>
      </c>
    </row>
    <row r="220" spans="1:14" ht="26.25" customHeight="1" outlineLevel="2" x14ac:dyDescent="0.2">
      <c r="A220" s="18" t="s">
        <v>26</v>
      </c>
      <c r="B220" s="19">
        <v>509402</v>
      </c>
      <c r="C220" s="25">
        <v>940201</v>
      </c>
      <c r="D220" s="26" t="s">
        <v>132</v>
      </c>
      <c r="E220" s="27">
        <v>1</v>
      </c>
      <c r="F220" s="26" t="s">
        <v>21</v>
      </c>
      <c r="G220" s="27">
        <v>22</v>
      </c>
      <c r="H220" s="28" t="s">
        <v>24</v>
      </c>
      <c r="I220" s="23">
        <f t="shared" si="3"/>
        <v>0</v>
      </c>
      <c r="J220" s="24">
        <v>0</v>
      </c>
      <c r="K220" s="24">
        <v>0</v>
      </c>
      <c r="L220" s="24">
        <v>0</v>
      </c>
      <c r="M220" s="24">
        <v>0</v>
      </c>
      <c r="N220" s="24">
        <v>0</v>
      </c>
    </row>
    <row r="221" spans="1:14" ht="26.25" customHeight="1" outlineLevel="2" x14ac:dyDescent="0.2">
      <c r="A221" s="18" t="s">
        <v>26</v>
      </c>
      <c r="B221" s="19">
        <v>509404</v>
      </c>
      <c r="C221" s="25">
        <v>940401</v>
      </c>
      <c r="D221" s="26" t="s">
        <v>133</v>
      </c>
      <c r="E221" s="27">
        <v>1</v>
      </c>
      <c r="F221" s="26" t="s">
        <v>21</v>
      </c>
      <c r="G221" s="27" t="s">
        <v>22</v>
      </c>
      <c r="H221" s="28" t="s">
        <v>23</v>
      </c>
      <c r="I221" s="23">
        <f t="shared" si="3"/>
        <v>484</v>
      </c>
      <c r="J221" s="24">
        <v>180</v>
      </c>
      <c r="K221" s="24">
        <v>158</v>
      </c>
      <c r="L221" s="24">
        <v>2</v>
      </c>
      <c r="M221" s="24">
        <v>140</v>
      </c>
      <c r="N221" s="24">
        <v>4</v>
      </c>
    </row>
    <row r="222" spans="1:14" ht="26.25" customHeight="1" outlineLevel="2" x14ac:dyDescent="0.2">
      <c r="A222" s="18" t="s">
        <v>26</v>
      </c>
      <c r="B222" s="19">
        <v>509404</v>
      </c>
      <c r="C222" s="25">
        <v>940401</v>
      </c>
      <c r="D222" s="26" t="s">
        <v>133</v>
      </c>
      <c r="E222" s="27">
        <v>1</v>
      </c>
      <c r="F222" s="26" t="s">
        <v>21</v>
      </c>
      <c r="G222" s="27">
        <v>22</v>
      </c>
      <c r="H222" s="28" t="s">
        <v>24</v>
      </c>
      <c r="I222" s="23">
        <f t="shared" si="3"/>
        <v>0</v>
      </c>
      <c r="J222" s="24">
        <v>0</v>
      </c>
      <c r="K222" s="24">
        <v>0</v>
      </c>
      <c r="L222" s="24">
        <v>0</v>
      </c>
      <c r="M222" s="24">
        <v>0</v>
      </c>
      <c r="N222" s="24">
        <v>0</v>
      </c>
    </row>
    <row r="223" spans="1:14" ht="26.25" customHeight="1" outlineLevel="2" x14ac:dyDescent="0.2">
      <c r="A223" s="18" t="s">
        <v>26</v>
      </c>
      <c r="B223" s="19">
        <v>509409</v>
      </c>
      <c r="C223" s="25">
        <v>940901</v>
      </c>
      <c r="D223" s="26" t="s">
        <v>134</v>
      </c>
      <c r="E223" s="27">
        <v>1</v>
      </c>
      <c r="F223" s="26" t="s">
        <v>21</v>
      </c>
      <c r="G223" s="27" t="s">
        <v>22</v>
      </c>
      <c r="H223" s="28" t="s">
        <v>23</v>
      </c>
      <c r="I223" s="23">
        <f t="shared" si="3"/>
        <v>51</v>
      </c>
      <c r="J223" s="24">
        <v>31</v>
      </c>
      <c r="K223" s="24">
        <v>5</v>
      </c>
      <c r="L223" s="24">
        <v>1</v>
      </c>
      <c r="M223" s="24">
        <v>14</v>
      </c>
      <c r="N223" s="24">
        <v>0</v>
      </c>
    </row>
    <row r="224" spans="1:14" ht="26.25" customHeight="1" outlineLevel="2" x14ac:dyDescent="0.2">
      <c r="A224" s="18" t="s">
        <v>26</v>
      </c>
      <c r="B224" s="19">
        <v>509409</v>
      </c>
      <c r="C224" s="25">
        <v>940901</v>
      </c>
      <c r="D224" s="26" t="s">
        <v>134</v>
      </c>
      <c r="E224" s="27">
        <v>1</v>
      </c>
      <c r="F224" s="26" t="s">
        <v>21</v>
      </c>
      <c r="G224" s="27">
        <v>22</v>
      </c>
      <c r="H224" s="28" t="s">
        <v>24</v>
      </c>
      <c r="I224" s="23">
        <f t="shared" si="3"/>
        <v>0</v>
      </c>
      <c r="J224" s="24">
        <v>0</v>
      </c>
      <c r="K224" s="24">
        <v>0</v>
      </c>
      <c r="L224" s="24">
        <v>0</v>
      </c>
      <c r="M224" s="24">
        <v>0</v>
      </c>
      <c r="N224" s="24">
        <v>0</v>
      </c>
    </row>
    <row r="225" spans="1:14" ht="26.25" customHeight="1" outlineLevel="2" x14ac:dyDescent="0.2">
      <c r="A225" s="18" t="s">
        <v>26</v>
      </c>
      <c r="B225" s="19">
        <v>509501</v>
      </c>
      <c r="C225" s="25">
        <v>950101</v>
      </c>
      <c r="D225" s="26" t="s">
        <v>135</v>
      </c>
      <c r="E225" s="27">
        <v>1</v>
      </c>
      <c r="F225" s="26" t="s">
        <v>21</v>
      </c>
      <c r="G225" s="27" t="s">
        <v>22</v>
      </c>
      <c r="H225" s="28" t="s">
        <v>23</v>
      </c>
      <c r="I225" s="23">
        <f t="shared" si="3"/>
        <v>109</v>
      </c>
      <c r="J225" s="24">
        <v>15</v>
      </c>
      <c r="K225" s="24">
        <v>62</v>
      </c>
      <c r="L225" s="24">
        <v>0</v>
      </c>
      <c r="M225" s="24">
        <v>32</v>
      </c>
      <c r="N225" s="24">
        <v>0</v>
      </c>
    </row>
    <row r="226" spans="1:14" ht="26.25" customHeight="1" outlineLevel="2" x14ac:dyDescent="0.2">
      <c r="A226" s="18" t="s">
        <v>26</v>
      </c>
      <c r="B226" s="19">
        <v>509501</v>
      </c>
      <c r="C226" s="25">
        <v>950101</v>
      </c>
      <c r="D226" s="26" t="s">
        <v>135</v>
      </c>
      <c r="E226" s="27">
        <v>1</v>
      </c>
      <c r="F226" s="26" t="s">
        <v>21</v>
      </c>
      <c r="G226" s="27">
        <v>22</v>
      </c>
      <c r="H226" s="28" t="s">
        <v>24</v>
      </c>
      <c r="I226" s="23">
        <f t="shared" si="3"/>
        <v>0</v>
      </c>
      <c r="J226" s="24">
        <v>0</v>
      </c>
      <c r="K226" s="24">
        <v>0</v>
      </c>
      <c r="L226" s="24">
        <v>0</v>
      </c>
      <c r="M226" s="24">
        <v>0</v>
      </c>
      <c r="N226" s="24">
        <v>0</v>
      </c>
    </row>
    <row r="227" spans="1:14" ht="26.25" customHeight="1" outlineLevel="2" x14ac:dyDescent="0.2">
      <c r="A227" s="18" t="s">
        <v>26</v>
      </c>
      <c r="B227" s="19">
        <v>509606</v>
      </c>
      <c r="C227" s="25">
        <v>960601</v>
      </c>
      <c r="D227" s="26" t="s">
        <v>136</v>
      </c>
      <c r="E227" s="27">
        <v>1</v>
      </c>
      <c r="F227" s="26" t="s">
        <v>21</v>
      </c>
      <c r="G227" s="27" t="s">
        <v>22</v>
      </c>
      <c r="H227" s="28" t="s">
        <v>23</v>
      </c>
      <c r="I227" s="23">
        <f t="shared" si="3"/>
        <v>14787</v>
      </c>
      <c r="J227" s="24">
        <v>3787</v>
      </c>
      <c r="K227" s="24">
        <v>6162</v>
      </c>
      <c r="L227" s="24">
        <v>281</v>
      </c>
      <c r="M227" s="24">
        <v>4375</v>
      </c>
      <c r="N227" s="24">
        <v>182</v>
      </c>
    </row>
    <row r="228" spans="1:14" ht="26.25" customHeight="1" outlineLevel="2" x14ac:dyDescent="0.2">
      <c r="A228" s="18" t="s">
        <v>26</v>
      </c>
      <c r="B228" s="19">
        <v>509606</v>
      </c>
      <c r="C228" s="25">
        <v>960601</v>
      </c>
      <c r="D228" s="26" t="s">
        <v>136</v>
      </c>
      <c r="E228" s="27">
        <v>1</v>
      </c>
      <c r="F228" s="26" t="s">
        <v>21</v>
      </c>
      <c r="G228" s="27">
        <v>22</v>
      </c>
      <c r="H228" s="28" t="s">
        <v>24</v>
      </c>
      <c r="I228" s="23">
        <f t="shared" si="3"/>
        <v>9093</v>
      </c>
      <c r="J228" s="24">
        <v>2357</v>
      </c>
      <c r="K228" s="24">
        <v>3775</v>
      </c>
      <c r="L228" s="24">
        <v>132</v>
      </c>
      <c r="M228" s="24">
        <v>2726</v>
      </c>
      <c r="N228" s="24">
        <v>103</v>
      </c>
    </row>
    <row r="229" spans="1:14" ht="26.25" customHeight="1" outlineLevel="2" x14ac:dyDescent="0.2">
      <c r="A229" s="18" t="s">
        <v>26</v>
      </c>
      <c r="B229" s="19">
        <v>509622</v>
      </c>
      <c r="C229" s="25">
        <v>962201</v>
      </c>
      <c r="D229" s="26" t="s">
        <v>137</v>
      </c>
      <c r="E229" s="27">
        <v>1</v>
      </c>
      <c r="F229" s="26" t="s">
        <v>21</v>
      </c>
      <c r="G229" s="27" t="s">
        <v>22</v>
      </c>
      <c r="H229" s="28" t="s">
        <v>23</v>
      </c>
      <c r="I229" s="23">
        <f t="shared" si="3"/>
        <v>1349</v>
      </c>
      <c r="J229" s="24">
        <v>500</v>
      </c>
      <c r="K229" s="24">
        <v>277</v>
      </c>
      <c r="L229" s="24">
        <v>4</v>
      </c>
      <c r="M229" s="24">
        <v>567</v>
      </c>
      <c r="N229" s="24">
        <v>1</v>
      </c>
    </row>
    <row r="230" spans="1:14" ht="26.25" customHeight="1" outlineLevel="2" x14ac:dyDescent="0.2">
      <c r="A230" s="18" t="s">
        <v>26</v>
      </c>
      <c r="B230" s="19">
        <v>509622</v>
      </c>
      <c r="C230" s="25">
        <v>962201</v>
      </c>
      <c r="D230" s="26" t="s">
        <v>137</v>
      </c>
      <c r="E230" s="27">
        <v>1</v>
      </c>
      <c r="F230" s="26" t="s">
        <v>21</v>
      </c>
      <c r="G230" s="27">
        <v>22</v>
      </c>
      <c r="H230" s="28" t="s">
        <v>24</v>
      </c>
      <c r="I230" s="23">
        <f t="shared" si="3"/>
        <v>0</v>
      </c>
      <c r="J230" s="24">
        <v>0</v>
      </c>
      <c r="K230" s="24">
        <v>0</v>
      </c>
      <c r="L230" s="24">
        <v>0</v>
      </c>
      <c r="M230" s="24">
        <v>0</v>
      </c>
      <c r="N230" s="24">
        <v>0</v>
      </c>
    </row>
    <row r="231" spans="1:14" ht="26.25" customHeight="1" outlineLevel="2" x14ac:dyDescent="0.2">
      <c r="A231" s="18" t="s">
        <v>26</v>
      </c>
      <c r="B231" s="19">
        <v>509633</v>
      </c>
      <c r="C231" s="25">
        <v>963301</v>
      </c>
      <c r="D231" s="26" t="s">
        <v>138</v>
      </c>
      <c r="E231" s="27">
        <v>1</v>
      </c>
      <c r="F231" s="26" t="s">
        <v>21</v>
      </c>
      <c r="G231" s="27" t="s">
        <v>22</v>
      </c>
      <c r="H231" s="28" t="s">
        <v>23</v>
      </c>
      <c r="I231" s="23">
        <f t="shared" si="3"/>
        <v>3301</v>
      </c>
      <c r="J231" s="24">
        <v>737</v>
      </c>
      <c r="K231" s="24">
        <v>1461</v>
      </c>
      <c r="L231" s="24">
        <v>264</v>
      </c>
      <c r="M231" s="24">
        <v>835</v>
      </c>
      <c r="N231" s="24">
        <v>4</v>
      </c>
    </row>
    <row r="232" spans="1:14" ht="26.25" customHeight="1" outlineLevel="2" x14ac:dyDescent="0.2">
      <c r="A232" s="18" t="s">
        <v>26</v>
      </c>
      <c r="B232" s="19">
        <v>509633</v>
      </c>
      <c r="C232" s="25">
        <v>963301</v>
      </c>
      <c r="D232" s="26" t="s">
        <v>138</v>
      </c>
      <c r="E232" s="27">
        <v>1</v>
      </c>
      <c r="F232" s="26" t="s">
        <v>21</v>
      </c>
      <c r="G232" s="27">
        <v>22</v>
      </c>
      <c r="H232" s="28" t="s">
        <v>24</v>
      </c>
      <c r="I232" s="23">
        <f t="shared" si="3"/>
        <v>2789</v>
      </c>
      <c r="J232" s="24">
        <v>660</v>
      </c>
      <c r="K232" s="24">
        <v>1183</v>
      </c>
      <c r="L232" s="24">
        <v>224</v>
      </c>
      <c r="M232" s="24">
        <v>718</v>
      </c>
      <c r="N232" s="24">
        <v>4</v>
      </c>
    </row>
    <row r="233" spans="1:14" ht="26.25" customHeight="1" outlineLevel="2" x14ac:dyDescent="0.2">
      <c r="A233" s="18" t="s">
        <v>26</v>
      </c>
      <c r="B233" s="19">
        <v>509639</v>
      </c>
      <c r="C233" s="25">
        <v>963901</v>
      </c>
      <c r="D233" s="26" t="s">
        <v>139</v>
      </c>
      <c r="E233" s="27">
        <v>1</v>
      </c>
      <c r="F233" s="26" t="s">
        <v>21</v>
      </c>
      <c r="G233" s="27" t="s">
        <v>22</v>
      </c>
      <c r="H233" s="28" t="s">
        <v>23</v>
      </c>
      <c r="I233" s="23">
        <f t="shared" si="3"/>
        <v>944</v>
      </c>
      <c r="J233" s="24">
        <v>293</v>
      </c>
      <c r="K233" s="24">
        <v>247</v>
      </c>
      <c r="L233" s="24">
        <v>65</v>
      </c>
      <c r="M233" s="24">
        <v>338</v>
      </c>
      <c r="N233" s="24">
        <v>1</v>
      </c>
    </row>
    <row r="234" spans="1:14" ht="26.25" customHeight="1" outlineLevel="2" x14ac:dyDescent="0.2">
      <c r="A234" s="18" t="s">
        <v>26</v>
      </c>
      <c r="B234" s="19">
        <v>509639</v>
      </c>
      <c r="C234" s="25">
        <v>963901</v>
      </c>
      <c r="D234" s="26" t="s">
        <v>139</v>
      </c>
      <c r="E234" s="27">
        <v>1</v>
      </c>
      <c r="F234" s="26" t="s">
        <v>21</v>
      </c>
      <c r="G234" s="27">
        <v>22</v>
      </c>
      <c r="H234" s="28" t="s">
        <v>24</v>
      </c>
      <c r="I234" s="23">
        <f t="shared" si="3"/>
        <v>907</v>
      </c>
      <c r="J234" s="24">
        <v>282</v>
      </c>
      <c r="K234" s="24">
        <v>232</v>
      </c>
      <c r="L234" s="24">
        <v>64</v>
      </c>
      <c r="M234" s="24">
        <v>328</v>
      </c>
      <c r="N234" s="24">
        <v>1</v>
      </c>
    </row>
    <row r="235" spans="1:14" ht="26.25" customHeight="1" outlineLevel="2" x14ac:dyDescent="0.2">
      <c r="A235" s="18" t="s">
        <v>26</v>
      </c>
      <c r="B235" s="19">
        <v>509690</v>
      </c>
      <c r="C235" s="25">
        <v>967501</v>
      </c>
      <c r="D235" s="26" t="s">
        <v>140</v>
      </c>
      <c r="E235" s="27">
        <v>1</v>
      </c>
      <c r="F235" s="26" t="s">
        <v>21</v>
      </c>
      <c r="G235" s="27" t="s">
        <v>22</v>
      </c>
      <c r="H235" s="28" t="s">
        <v>23</v>
      </c>
      <c r="I235" s="23">
        <f t="shared" si="3"/>
        <v>182</v>
      </c>
      <c r="J235" s="24">
        <v>40</v>
      </c>
      <c r="K235" s="24">
        <v>88</v>
      </c>
      <c r="L235" s="24">
        <v>0</v>
      </c>
      <c r="M235" s="24">
        <v>48</v>
      </c>
      <c r="N235" s="24">
        <v>6</v>
      </c>
    </row>
    <row r="236" spans="1:14" ht="26.25" customHeight="1" outlineLevel="2" x14ac:dyDescent="0.2">
      <c r="A236" s="18" t="s">
        <v>26</v>
      </c>
      <c r="B236" s="19">
        <v>509690</v>
      </c>
      <c r="C236" s="25">
        <v>967501</v>
      </c>
      <c r="D236" s="26" t="s">
        <v>140</v>
      </c>
      <c r="E236" s="27">
        <v>1</v>
      </c>
      <c r="F236" s="26" t="s">
        <v>21</v>
      </c>
      <c r="G236" s="27">
        <v>22</v>
      </c>
      <c r="H236" s="28" t="s">
        <v>24</v>
      </c>
      <c r="I236" s="23">
        <f t="shared" si="3"/>
        <v>0</v>
      </c>
      <c r="J236" s="24">
        <v>0</v>
      </c>
      <c r="K236" s="24">
        <v>0</v>
      </c>
      <c r="L236" s="24">
        <v>0</v>
      </c>
      <c r="M236" s="24">
        <v>0</v>
      </c>
      <c r="N236" s="24">
        <v>0</v>
      </c>
    </row>
    <row r="237" spans="1:14" ht="26.25" customHeight="1" outlineLevel="2" x14ac:dyDescent="0.2">
      <c r="A237" s="18" t="s">
        <v>26</v>
      </c>
      <c r="B237" s="19">
        <v>509714</v>
      </c>
      <c r="C237" s="25">
        <v>971401</v>
      </c>
      <c r="D237" s="26" t="s">
        <v>141</v>
      </c>
      <c r="E237" s="27">
        <v>1</v>
      </c>
      <c r="F237" s="26" t="s">
        <v>21</v>
      </c>
      <c r="G237" s="27" t="s">
        <v>22</v>
      </c>
      <c r="H237" s="28" t="s">
        <v>23</v>
      </c>
      <c r="I237" s="23">
        <f t="shared" si="3"/>
        <v>363</v>
      </c>
      <c r="J237" s="24">
        <v>46</v>
      </c>
      <c r="K237" s="24">
        <v>59</v>
      </c>
      <c r="L237" s="24">
        <v>3</v>
      </c>
      <c r="M237" s="24">
        <v>254</v>
      </c>
      <c r="N237" s="24">
        <v>1</v>
      </c>
    </row>
    <row r="238" spans="1:14" ht="26.25" customHeight="1" outlineLevel="2" x14ac:dyDescent="0.2">
      <c r="A238" s="18" t="s">
        <v>26</v>
      </c>
      <c r="B238" s="19">
        <v>509714</v>
      </c>
      <c r="C238" s="25">
        <v>971401</v>
      </c>
      <c r="D238" s="26" t="s">
        <v>141</v>
      </c>
      <c r="E238" s="27">
        <v>1</v>
      </c>
      <c r="F238" s="26" t="s">
        <v>21</v>
      </c>
      <c r="G238" s="27">
        <v>22</v>
      </c>
      <c r="H238" s="28" t="s">
        <v>24</v>
      </c>
      <c r="I238" s="23">
        <f t="shared" si="3"/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</row>
    <row r="239" spans="1:14" ht="26.25" customHeight="1" outlineLevel="2" x14ac:dyDescent="0.2">
      <c r="A239" s="18" t="s">
        <v>26</v>
      </c>
      <c r="B239" s="19">
        <v>509727</v>
      </c>
      <c r="C239" s="25">
        <v>972701</v>
      </c>
      <c r="D239" s="26" t="s">
        <v>142</v>
      </c>
      <c r="E239" s="27">
        <v>1</v>
      </c>
      <c r="F239" s="26" t="s">
        <v>21</v>
      </c>
      <c r="G239" s="27" t="s">
        <v>22</v>
      </c>
      <c r="H239" s="28" t="s">
        <v>23</v>
      </c>
      <c r="I239" s="23">
        <f t="shared" si="3"/>
        <v>4221</v>
      </c>
      <c r="J239" s="24">
        <v>1416</v>
      </c>
      <c r="K239" s="24">
        <v>986</v>
      </c>
      <c r="L239" s="24">
        <v>130</v>
      </c>
      <c r="M239" s="24">
        <v>1676</v>
      </c>
      <c r="N239" s="24">
        <v>13</v>
      </c>
    </row>
    <row r="240" spans="1:14" ht="26.25" customHeight="1" outlineLevel="2" x14ac:dyDescent="0.2">
      <c r="A240" s="18" t="s">
        <v>26</v>
      </c>
      <c r="B240" s="19">
        <v>509727</v>
      </c>
      <c r="C240" s="25">
        <v>972701</v>
      </c>
      <c r="D240" s="26" t="s">
        <v>142</v>
      </c>
      <c r="E240" s="27">
        <v>1</v>
      </c>
      <c r="F240" s="26" t="s">
        <v>21</v>
      </c>
      <c r="G240" s="27">
        <v>22</v>
      </c>
      <c r="H240" s="28" t="s">
        <v>24</v>
      </c>
      <c r="I240" s="23">
        <f t="shared" si="3"/>
        <v>4060</v>
      </c>
      <c r="J240" s="24">
        <v>1336</v>
      </c>
      <c r="K240" s="24">
        <v>960</v>
      </c>
      <c r="L240" s="24">
        <v>126</v>
      </c>
      <c r="M240" s="24">
        <v>1625</v>
      </c>
      <c r="N240" s="24">
        <v>13</v>
      </c>
    </row>
    <row r="241" spans="1:14" ht="26.25" customHeight="1" outlineLevel="2" x14ac:dyDescent="0.2">
      <c r="A241" s="18" t="s">
        <v>19</v>
      </c>
      <c r="B241" s="19">
        <v>509901</v>
      </c>
      <c r="C241" s="25">
        <v>990101</v>
      </c>
      <c r="D241" s="26" t="s">
        <v>143</v>
      </c>
      <c r="E241" s="27">
        <v>1</v>
      </c>
      <c r="F241" s="26" t="s">
        <v>21</v>
      </c>
      <c r="G241" s="27" t="s">
        <v>22</v>
      </c>
      <c r="H241" s="28" t="s">
        <v>23</v>
      </c>
      <c r="I241" s="23">
        <f t="shared" si="3"/>
        <v>29510</v>
      </c>
      <c r="J241" s="24">
        <v>7340</v>
      </c>
      <c r="K241" s="24">
        <v>11177</v>
      </c>
      <c r="L241" s="24">
        <v>452</v>
      </c>
      <c r="M241" s="24">
        <v>10388</v>
      </c>
      <c r="N241" s="24">
        <v>153</v>
      </c>
    </row>
    <row r="242" spans="1:14" ht="26.25" customHeight="1" outlineLevel="2" x14ac:dyDescent="0.2">
      <c r="A242" s="18" t="s">
        <v>19</v>
      </c>
      <c r="B242" s="19">
        <v>509901</v>
      </c>
      <c r="C242" s="25">
        <v>990101</v>
      </c>
      <c r="D242" s="26" t="s">
        <v>143</v>
      </c>
      <c r="E242" s="27">
        <v>1</v>
      </c>
      <c r="F242" s="26" t="s">
        <v>21</v>
      </c>
      <c r="G242" s="27">
        <v>22</v>
      </c>
      <c r="H242" s="28" t="s">
        <v>24</v>
      </c>
      <c r="I242" s="23">
        <f t="shared" si="3"/>
        <v>3413</v>
      </c>
      <c r="J242" s="24">
        <v>959</v>
      </c>
      <c r="K242" s="24">
        <v>1312</v>
      </c>
      <c r="L242" s="24">
        <v>67</v>
      </c>
      <c r="M242" s="24">
        <v>1057</v>
      </c>
      <c r="N242" s="24">
        <v>18</v>
      </c>
    </row>
    <row r="243" spans="1:14" ht="26.25" customHeight="1" outlineLevel="2" x14ac:dyDescent="0.2">
      <c r="A243" s="18" t="s">
        <v>19</v>
      </c>
      <c r="B243" s="19">
        <v>509902</v>
      </c>
      <c r="C243" s="25">
        <v>990201</v>
      </c>
      <c r="D243" s="26" t="s">
        <v>144</v>
      </c>
      <c r="E243" s="27">
        <v>1</v>
      </c>
      <c r="F243" s="26" t="s">
        <v>21</v>
      </c>
      <c r="G243" s="27" t="s">
        <v>22</v>
      </c>
      <c r="H243" s="28" t="s">
        <v>23</v>
      </c>
      <c r="I243" s="23">
        <f t="shared" si="3"/>
        <v>6120</v>
      </c>
      <c r="J243" s="24">
        <v>1778</v>
      </c>
      <c r="K243" s="24">
        <v>2086</v>
      </c>
      <c r="L243" s="24">
        <v>124</v>
      </c>
      <c r="M243" s="24">
        <v>2114</v>
      </c>
      <c r="N243" s="24">
        <v>18</v>
      </c>
    </row>
    <row r="244" spans="1:14" ht="26.25" customHeight="1" outlineLevel="2" x14ac:dyDescent="0.2">
      <c r="A244" s="18" t="s">
        <v>19</v>
      </c>
      <c r="B244" s="19">
        <v>509902</v>
      </c>
      <c r="C244" s="25">
        <v>990201</v>
      </c>
      <c r="D244" s="26" t="s">
        <v>144</v>
      </c>
      <c r="E244" s="27">
        <v>1</v>
      </c>
      <c r="F244" s="26" t="s">
        <v>21</v>
      </c>
      <c r="G244" s="27">
        <v>22</v>
      </c>
      <c r="H244" s="28" t="s">
        <v>24</v>
      </c>
      <c r="I244" s="23">
        <f t="shared" si="3"/>
        <v>48</v>
      </c>
      <c r="J244" s="24">
        <v>8</v>
      </c>
      <c r="K244" s="24">
        <v>18</v>
      </c>
      <c r="L244" s="24">
        <v>0</v>
      </c>
      <c r="M244" s="24">
        <v>21</v>
      </c>
      <c r="N244" s="24">
        <v>1</v>
      </c>
    </row>
    <row r="245" spans="1:14" ht="26.25" customHeight="1" outlineLevel="2" x14ac:dyDescent="0.2">
      <c r="A245" s="18" t="s">
        <v>19</v>
      </c>
      <c r="B245" s="19">
        <v>509903</v>
      </c>
      <c r="C245" s="29">
        <v>990301</v>
      </c>
      <c r="D245" s="30" t="s">
        <v>145</v>
      </c>
      <c r="E245" s="27">
        <v>1</v>
      </c>
      <c r="F245" s="26" t="s">
        <v>21</v>
      </c>
      <c r="G245" s="27" t="s">
        <v>22</v>
      </c>
      <c r="H245" s="28" t="s">
        <v>23</v>
      </c>
      <c r="I245" s="23">
        <f t="shared" si="3"/>
        <v>4415</v>
      </c>
      <c r="J245" s="24">
        <v>895</v>
      </c>
      <c r="K245" s="24">
        <v>1583</v>
      </c>
      <c r="L245" s="24">
        <v>31</v>
      </c>
      <c r="M245" s="24">
        <v>1896</v>
      </c>
      <c r="N245" s="24">
        <v>10</v>
      </c>
    </row>
    <row r="246" spans="1:14" ht="26.25" customHeight="1" outlineLevel="2" x14ac:dyDescent="0.2">
      <c r="A246" s="18" t="s">
        <v>19</v>
      </c>
      <c r="B246" s="19">
        <v>509903</v>
      </c>
      <c r="C246" s="29">
        <v>990301</v>
      </c>
      <c r="D246" s="30" t="s">
        <v>145</v>
      </c>
      <c r="E246" s="27">
        <v>1</v>
      </c>
      <c r="F246" s="26" t="s">
        <v>21</v>
      </c>
      <c r="G246" s="27">
        <v>22</v>
      </c>
      <c r="H246" s="28" t="s">
        <v>24</v>
      </c>
      <c r="I246" s="23">
        <f t="shared" si="3"/>
        <v>0</v>
      </c>
      <c r="J246" s="24">
        <v>0</v>
      </c>
      <c r="K246" s="24">
        <v>0</v>
      </c>
      <c r="L246" s="24">
        <v>0</v>
      </c>
      <c r="M246" s="24">
        <v>0</v>
      </c>
      <c r="N246" s="24">
        <v>0</v>
      </c>
    </row>
    <row r="247" spans="1:14" ht="26.25" customHeight="1" outlineLevel="2" x14ac:dyDescent="0.2">
      <c r="A247" s="18" t="s">
        <v>19</v>
      </c>
      <c r="B247" s="19">
        <v>509904</v>
      </c>
      <c r="C247" s="25">
        <v>990401</v>
      </c>
      <c r="D247" s="26" t="s">
        <v>146</v>
      </c>
      <c r="E247" s="27">
        <v>1</v>
      </c>
      <c r="F247" s="26" t="s">
        <v>21</v>
      </c>
      <c r="G247" s="27" t="s">
        <v>22</v>
      </c>
      <c r="H247" s="28" t="s">
        <v>23</v>
      </c>
      <c r="I247" s="23">
        <f t="shared" si="3"/>
        <v>9521</v>
      </c>
      <c r="J247" s="24">
        <v>2342</v>
      </c>
      <c r="K247" s="24">
        <v>4540</v>
      </c>
      <c r="L247" s="24">
        <v>81</v>
      </c>
      <c r="M247" s="24">
        <v>2544</v>
      </c>
      <c r="N247" s="24">
        <v>14</v>
      </c>
    </row>
    <row r="248" spans="1:14" ht="26.25" customHeight="1" outlineLevel="2" x14ac:dyDescent="0.2">
      <c r="A248" s="18" t="s">
        <v>19</v>
      </c>
      <c r="B248" s="19">
        <v>509904</v>
      </c>
      <c r="C248" s="25">
        <v>990401</v>
      </c>
      <c r="D248" s="26" t="s">
        <v>146</v>
      </c>
      <c r="E248" s="27">
        <v>1</v>
      </c>
      <c r="F248" s="26" t="s">
        <v>21</v>
      </c>
      <c r="G248" s="27">
        <v>22</v>
      </c>
      <c r="H248" s="28" t="s">
        <v>24</v>
      </c>
      <c r="I248" s="23">
        <f t="shared" si="3"/>
        <v>0</v>
      </c>
      <c r="J248" s="24">
        <v>0</v>
      </c>
      <c r="K248" s="24">
        <v>0</v>
      </c>
      <c r="L248" s="24">
        <v>0</v>
      </c>
      <c r="M248" s="24">
        <v>0</v>
      </c>
      <c r="N248" s="24">
        <v>0</v>
      </c>
    </row>
    <row r="249" spans="1:14" ht="26.25" customHeight="1" outlineLevel="2" x14ac:dyDescent="0.2">
      <c r="A249" s="18" t="s">
        <v>19</v>
      </c>
      <c r="B249" s="19">
        <v>509905</v>
      </c>
      <c r="C249" s="25">
        <v>990501</v>
      </c>
      <c r="D249" s="26" t="s">
        <v>147</v>
      </c>
      <c r="E249" s="27">
        <v>1</v>
      </c>
      <c r="F249" s="26" t="s">
        <v>21</v>
      </c>
      <c r="G249" s="27" t="s">
        <v>22</v>
      </c>
      <c r="H249" s="28" t="s">
        <v>23</v>
      </c>
      <c r="I249" s="23">
        <f t="shared" si="3"/>
        <v>16506</v>
      </c>
      <c r="J249" s="24">
        <v>3791</v>
      </c>
      <c r="K249" s="24">
        <v>6450</v>
      </c>
      <c r="L249" s="24">
        <v>101</v>
      </c>
      <c r="M249" s="24">
        <v>6015</v>
      </c>
      <c r="N249" s="24">
        <v>149</v>
      </c>
    </row>
    <row r="250" spans="1:14" ht="26.25" customHeight="1" outlineLevel="2" x14ac:dyDescent="0.2">
      <c r="A250" s="18" t="s">
        <v>19</v>
      </c>
      <c r="B250" s="19">
        <v>509905</v>
      </c>
      <c r="C250" s="25">
        <v>990501</v>
      </c>
      <c r="D250" s="26" t="s">
        <v>147</v>
      </c>
      <c r="E250" s="27">
        <v>1</v>
      </c>
      <c r="F250" s="26" t="s">
        <v>21</v>
      </c>
      <c r="G250" s="27">
        <v>22</v>
      </c>
      <c r="H250" s="28" t="s">
        <v>24</v>
      </c>
      <c r="I250" s="23">
        <f t="shared" si="3"/>
        <v>16063</v>
      </c>
      <c r="J250" s="24">
        <v>3574</v>
      </c>
      <c r="K250" s="24">
        <v>6315</v>
      </c>
      <c r="L250" s="24">
        <v>99</v>
      </c>
      <c r="M250" s="24">
        <v>5926</v>
      </c>
      <c r="N250" s="24">
        <v>149</v>
      </c>
    </row>
    <row r="251" spans="1:14" ht="26.25" customHeight="1" outlineLevel="2" x14ac:dyDescent="0.2">
      <c r="A251" s="18" t="s">
        <v>19</v>
      </c>
      <c r="B251" s="19">
        <v>509907</v>
      </c>
      <c r="C251" s="25">
        <v>990701</v>
      </c>
      <c r="D251" s="26" t="s">
        <v>148</v>
      </c>
      <c r="E251" s="27">
        <v>1</v>
      </c>
      <c r="F251" s="26" t="s">
        <v>21</v>
      </c>
      <c r="G251" s="27" t="s">
        <v>22</v>
      </c>
      <c r="H251" s="28" t="s">
        <v>23</v>
      </c>
      <c r="I251" s="23">
        <f t="shared" si="3"/>
        <v>4734</v>
      </c>
      <c r="J251" s="24">
        <v>1326</v>
      </c>
      <c r="K251" s="24">
        <v>1589</v>
      </c>
      <c r="L251" s="24">
        <v>54</v>
      </c>
      <c r="M251" s="24">
        <v>1752</v>
      </c>
      <c r="N251" s="24">
        <v>13</v>
      </c>
    </row>
    <row r="252" spans="1:14" ht="26.25" customHeight="1" outlineLevel="2" x14ac:dyDescent="0.2">
      <c r="A252" s="18" t="s">
        <v>19</v>
      </c>
      <c r="B252" s="19">
        <v>509907</v>
      </c>
      <c r="C252" s="25">
        <v>990701</v>
      </c>
      <c r="D252" s="26" t="s">
        <v>148</v>
      </c>
      <c r="E252" s="27">
        <v>1</v>
      </c>
      <c r="F252" s="26" t="s">
        <v>21</v>
      </c>
      <c r="G252" s="27">
        <v>22</v>
      </c>
      <c r="H252" s="28" t="s">
        <v>24</v>
      </c>
      <c r="I252" s="23">
        <f t="shared" si="3"/>
        <v>0</v>
      </c>
      <c r="J252" s="24">
        <v>0</v>
      </c>
      <c r="K252" s="24">
        <v>0</v>
      </c>
      <c r="L252" s="24">
        <v>0</v>
      </c>
      <c r="M252" s="24">
        <v>0</v>
      </c>
      <c r="N252" s="24">
        <v>0</v>
      </c>
    </row>
    <row r="253" spans="1:14" ht="26.25" customHeight="1" outlineLevel="2" x14ac:dyDescent="0.2">
      <c r="A253" s="18" t="s">
        <v>19</v>
      </c>
      <c r="B253" s="19">
        <v>509909</v>
      </c>
      <c r="C253" s="25">
        <v>990901</v>
      </c>
      <c r="D253" s="26" t="s">
        <v>149</v>
      </c>
      <c r="E253" s="27">
        <v>1</v>
      </c>
      <c r="F253" s="26" t="s">
        <v>21</v>
      </c>
      <c r="G253" s="27" t="s">
        <v>22</v>
      </c>
      <c r="H253" s="28" t="s">
        <v>23</v>
      </c>
      <c r="I253" s="23">
        <f t="shared" si="3"/>
        <v>11526</v>
      </c>
      <c r="J253" s="24">
        <v>1310</v>
      </c>
      <c r="K253" s="24">
        <v>5472</v>
      </c>
      <c r="L253" s="24">
        <v>94</v>
      </c>
      <c r="M253" s="24">
        <v>4409</v>
      </c>
      <c r="N253" s="24">
        <v>241</v>
      </c>
    </row>
    <row r="254" spans="1:14" ht="26.25" customHeight="1" outlineLevel="2" x14ac:dyDescent="0.2">
      <c r="A254" s="18" t="s">
        <v>19</v>
      </c>
      <c r="B254" s="19">
        <v>509909</v>
      </c>
      <c r="C254" s="25">
        <v>990901</v>
      </c>
      <c r="D254" s="26" t="s">
        <v>149</v>
      </c>
      <c r="E254" s="27">
        <v>1</v>
      </c>
      <c r="F254" s="26" t="s">
        <v>21</v>
      </c>
      <c r="G254" s="27">
        <v>22</v>
      </c>
      <c r="H254" s="28" t="s">
        <v>24</v>
      </c>
      <c r="I254" s="23">
        <f t="shared" si="3"/>
        <v>0</v>
      </c>
      <c r="J254" s="24">
        <v>0</v>
      </c>
      <c r="K254" s="24">
        <v>0</v>
      </c>
      <c r="L254" s="24">
        <v>0</v>
      </c>
      <c r="M254" s="24">
        <v>0</v>
      </c>
      <c r="N254" s="24">
        <v>0</v>
      </c>
    </row>
    <row r="255" spans="1:14" ht="26.25" customHeight="1" outlineLevel="2" x14ac:dyDescent="0.2">
      <c r="A255" s="18" t="s">
        <v>19</v>
      </c>
      <c r="B255" s="19">
        <v>509913</v>
      </c>
      <c r="C255" s="25">
        <v>991301</v>
      </c>
      <c r="D255" s="26" t="s">
        <v>150</v>
      </c>
      <c r="E255" s="27">
        <v>1</v>
      </c>
      <c r="F255" s="26" t="s">
        <v>21</v>
      </c>
      <c r="G255" s="27" t="s">
        <v>22</v>
      </c>
      <c r="H255" s="28" t="s">
        <v>23</v>
      </c>
      <c r="I255" s="23">
        <f t="shared" si="3"/>
        <v>434</v>
      </c>
      <c r="J255" s="24">
        <v>104</v>
      </c>
      <c r="K255" s="24">
        <v>166</v>
      </c>
      <c r="L255" s="24">
        <v>4</v>
      </c>
      <c r="M255" s="24">
        <v>156</v>
      </c>
      <c r="N255" s="24">
        <v>4</v>
      </c>
    </row>
    <row r="256" spans="1:14" ht="26.25" customHeight="1" outlineLevel="2" x14ac:dyDescent="0.2">
      <c r="A256" s="18" t="s">
        <v>19</v>
      </c>
      <c r="B256" s="19">
        <v>509913</v>
      </c>
      <c r="C256" s="25">
        <v>991301</v>
      </c>
      <c r="D256" s="26" t="s">
        <v>150</v>
      </c>
      <c r="E256" s="27">
        <v>1</v>
      </c>
      <c r="F256" s="26" t="s">
        <v>21</v>
      </c>
      <c r="G256" s="27">
        <v>22</v>
      </c>
      <c r="H256" s="28" t="s">
        <v>24</v>
      </c>
      <c r="I256" s="23">
        <f t="shared" si="3"/>
        <v>0</v>
      </c>
      <c r="J256" s="24">
        <v>0</v>
      </c>
      <c r="K256" s="24">
        <v>0</v>
      </c>
      <c r="L256" s="24">
        <v>0</v>
      </c>
      <c r="M256" s="24">
        <v>0</v>
      </c>
      <c r="N256" s="24">
        <v>0</v>
      </c>
    </row>
    <row r="257" spans="1:14" ht="26.25" customHeight="1" outlineLevel="2" x14ac:dyDescent="0.2">
      <c r="A257" s="18" t="s">
        <v>35</v>
      </c>
      <c r="B257" s="19">
        <v>508804</v>
      </c>
      <c r="C257" s="25">
        <v>880401</v>
      </c>
      <c r="D257" s="26" t="s">
        <v>151</v>
      </c>
      <c r="E257" s="27">
        <v>1</v>
      </c>
      <c r="F257" s="26" t="s">
        <v>21</v>
      </c>
      <c r="G257" s="27" t="s">
        <v>22</v>
      </c>
      <c r="H257" s="28" t="s">
        <v>23</v>
      </c>
      <c r="I257" s="23">
        <f t="shared" si="3"/>
        <v>1320</v>
      </c>
      <c r="J257" s="24">
        <v>490</v>
      </c>
      <c r="K257" s="24">
        <v>318</v>
      </c>
      <c r="L257" s="24">
        <v>12</v>
      </c>
      <c r="M257" s="24">
        <v>493</v>
      </c>
      <c r="N257" s="24">
        <v>7</v>
      </c>
    </row>
    <row r="258" spans="1:14" ht="26.25" customHeight="1" outlineLevel="2" x14ac:dyDescent="0.2">
      <c r="A258" s="18" t="s">
        <v>35</v>
      </c>
      <c r="B258" s="19">
        <v>508804</v>
      </c>
      <c r="C258" s="25">
        <v>880401</v>
      </c>
      <c r="D258" s="26" t="s">
        <v>151</v>
      </c>
      <c r="E258" s="27">
        <v>1</v>
      </c>
      <c r="F258" s="26" t="s">
        <v>21</v>
      </c>
      <c r="G258" s="27">
        <v>22</v>
      </c>
      <c r="H258" s="28" t="s">
        <v>24</v>
      </c>
      <c r="I258" s="23">
        <f t="shared" si="3"/>
        <v>5</v>
      </c>
      <c r="J258" s="24">
        <v>1</v>
      </c>
      <c r="K258" s="24">
        <v>1</v>
      </c>
      <c r="L258" s="24">
        <v>0</v>
      </c>
      <c r="M258" s="24">
        <v>3</v>
      </c>
      <c r="N258" s="24">
        <v>0</v>
      </c>
    </row>
    <row r="259" spans="1:14" ht="26.25" customHeight="1" outlineLevel="2" x14ac:dyDescent="0.2">
      <c r="A259" s="18" t="s">
        <v>35</v>
      </c>
      <c r="B259" s="19">
        <v>508928</v>
      </c>
      <c r="C259" s="25">
        <v>891301</v>
      </c>
      <c r="D259" s="26" t="s">
        <v>152</v>
      </c>
      <c r="E259" s="27">
        <v>1</v>
      </c>
      <c r="F259" s="26" t="s">
        <v>21</v>
      </c>
      <c r="G259" s="27" t="s">
        <v>22</v>
      </c>
      <c r="H259" s="28" t="s">
        <v>23</v>
      </c>
      <c r="I259" s="23">
        <f t="shared" si="3"/>
        <v>121</v>
      </c>
      <c r="J259" s="24">
        <v>31</v>
      </c>
      <c r="K259" s="24">
        <v>50</v>
      </c>
      <c r="L259" s="24">
        <v>0</v>
      </c>
      <c r="M259" s="24">
        <v>40</v>
      </c>
      <c r="N259" s="24">
        <v>0</v>
      </c>
    </row>
    <row r="260" spans="1:14" ht="26.25" customHeight="1" outlineLevel="2" x14ac:dyDescent="0.2">
      <c r="A260" s="18" t="s">
        <v>35</v>
      </c>
      <c r="B260" s="19">
        <v>508928</v>
      </c>
      <c r="C260" s="25">
        <v>891301</v>
      </c>
      <c r="D260" s="26" t="s">
        <v>152</v>
      </c>
      <c r="E260" s="27">
        <v>1</v>
      </c>
      <c r="F260" s="26" t="s">
        <v>21</v>
      </c>
      <c r="G260" s="27">
        <v>22</v>
      </c>
      <c r="H260" s="28" t="s">
        <v>24</v>
      </c>
      <c r="I260" s="23">
        <f t="shared" si="3"/>
        <v>0</v>
      </c>
      <c r="J260" s="24">
        <v>0</v>
      </c>
      <c r="K260" s="24">
        <v>0</v>
      </c>
      <c r="L260" s="24">
        <v>0</v>
      </c>
      <c r="M260" s="24">
        <v>0</v>
      </c>
      <c r="N260" s="24">
        <v>0</v>
      </c>
    </row>
    <row r="261" spans="1:14" ht="26.25" customHeight="1" outlineLevel="2" x14ac:dyDescent="0.2">
      <c r="A261" s="18" t="s">
        <v>35</v>
      </c>
      <c r="B261" s="19">
        <v>508905</v>
      </c>
      <c r="C261" s="25">
        <v>890601</v>
      </c>
      <c r="D261" s="26" t="s">
        <v>153</v>
      </c>
      <c r="E261" s="27">
        <v>1</v>
      </c>
      <c r="F261" s="26" t="s">
        <v>21</v>
      </c>
      <c r="G261" s="27" t="s">
        <v>22</v>
      </c>
      <c r="H261" s="28" t="s">
        <v>23</v>
      </c>
      <c r="I261" s="23">
        <f t="shared" si="3"/>
        <v>17</v>
      </c>
      <c r="J261" s="24">
        <v>2</v>
      </c>
      <c r="K261" s="24">
        <v>6</v>
      </c>
      <c r="L261" s="24">
        <v>2</v>
      </c>
      <c r="M261" s="24">
        <v>7</v>
      </c>
      <c r="N261" s="24">
        <v>0</v>
      </c>
    </row>
    <row r="262" spans="1:14" ht="26.25" customHeight="1" outlineLevel="2" x14ac:dyDescent="0.2">
      <c r="A262" s="18" t="s">
        <v>35</v>
      </c>
      <c r="B262" s="19">
        <v>508905</v>
      </c>
      <c r="C262" s="25">
        <v>890601</v>
      </c>
      <c r="D262" s="26" t="s">
        <v>153</v>
      </c>
      <c r="E262" s="27">
        <v>1</v>
      </c>
      <c r="F262" s="26" t="s">
        <v>21</v>
      </c>
      <c r="G262" s="27">
        <v>22</v>
      </c>
      <c r="H262" s="28" t="s">
        <v>24</v>
      </c>
      <c r="I262" s="23">
        <f t="shared" si="3"/>
        <v>0</v>
      </c>
      <c r="J262" s="24">
        <v>0</v>
      </c>
      <c r="K262" s="24">
        <v>0</v>
      </c>
      <c r="L262" s="24">
        <v>0</v>
      </c>
      <c r="M262" s="24">
        <v>0</v>
      </c>
      <c r="N262" s="24">
        <v>0</v>
      </c>
    </row>
    <row r="263" spans="1:14" ht="26.25" customHeight="1" outlineLevel="2" x14ac:dyDescent="0.2">
      <c r="A263" s="18" t="s">
        <v>35</v>
      </c>
      <c r="B263" s="19">
        <v>509406</v>
      </c>
      <c r="C263" s="25">
        <v>940601</v>
      </c>
      <c r="D263" s="26" t="s">
        <v>154</v>
      </c>
      <c r="E263" s="27">
        <v>1</v>
      </c>
      <c r="F263" s="26" t="s">
        <v>21</v>
      </c>
      <c r="G263" s="27" t="s">
        <v>22</v>
      </c>
      <c r="H263" s="28" t="s">
        <v>23</v>
      </c>
      <c r="I263" s="23">
        <f t="shared" si="3"/>
        <v>727</v>
      </c>
      <c r="J263" s="24">
        <v>210</v>
      </c>
      <c r="K263" s="24">
        <v>252</v>
      </c>
      <c r="L263" s="24">
        <v>1</v>
      </c>
      <c r="M263" s="24">
        <v>261</v>
      </c>
      <c r="N263" s="24">
        <v>3</v>
      </c>
    </row>
    <row r="264" spans="1:14" ht="26.25" customHeight="1" outlineLevel="2" x14ac:dyDescent="0.2">
      <c r="A264" s="18" t="s">
        <v>35</v>
      </c>
      <c r="B264" s="19">
        <v>509406</v>
      </c>
      <c r="C264" s="25">
        <v>940601</v>
      </c>
      <c r="D264" s="26" t="s">
        <v>154</v>
      </c>
      <c r="E264" s="27">
        <v>1</v>
      </c>
      <c r="F264" s="26" t="s">
        <v>21</v>
      </c>
      <c r="G264" s="27">
        <v>22</v>
      </c>
      <c r="H264" s="28" t="s">
        <v>24</v>
      </c>
      <c r="I264" s="23">
        <f t="shared" ref="I264:I274" si="4">SUM(J264:N264)</f>
        <v>0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</row>
    <row r="265" spans="1:14" ht="26.25" customHeight="1" outlineLevel="2" x14ac:dyDescent="0.2">
      <c r="A265" s="18" t="s">
        <v>19</v>
      </c>
      <c r="B265" s="19">
        <v>503630</v>
      </c>
      <c r="C265" s="25">
        <v>363001</v>
      </c>
      <c r="D265" s="26" t="s">
        <v>155</v>
      </c>
      <c r="E265" s="27">
        <v>1</v>
      </c>
      <c r="F265" s="26" t="s">
        <v>21</v>
      </c>
      <c r="G265" s="27" t="s">
        <v>22</v>
      </c>
      <c r="H265" s="28" t="s">
        <v>23</v>
      </c>
      <c r="I265" s="23">
        <f t="shared" si="4"/>
        <v>41527</v>
      </c>
      <c r="J265" s="24">
        <v>1513</v>
      </c>
      <c r="K265" s="24">
        <v>11261</v>
      </c>
      <c r="L265" s="24">
        <v>246</v>
      </c>
      <c r="M265" s="24">
        <v>28478</v>
      </c>
      <c r="N265" s="24">
        <v>29</v>
      </c>
    </row>
    <row r="266" spans="1:14" ht="26.25" customHeight="1" outlineLevel="2" x14ac:dyDescent="0.2">
      <c r="A266" s="18" t="s">
        <v>19</v>
      </c>
      <c r="B266" s="19">
        <v>503630</v>
      </c>
      <c r="C266" s="25">
        <v>363001</v>
      </c>
      <c r="D266" s="26" t="s">
        <v>155</v>
      </c>
      <c r="E266" s="27">
        <v>1</v>
      </c>
      <c r="F266" s="26" t="s">
        <v>21</v>
      </c>
      <c r="G266" s="27">
        <v>22</v>
      </c>
      <c r="H266" s="28" t="s">
        <v>24</v>
      </c>
      <c r="I266" s="23">
        <f t="shared" si="4"/>
        <v>6235</v>
      </c>
      <c r="J266" s="24">
        <v>235</v>
      </c>
      <c r="K266" s="24">
        <v>1851</v>
      </c>
      <c r="L266" s="24">
        <v>59</v>
      </c>
      <c r="M266" s="24">
        <v>4088</v>
      </c>
      <c r="N266" s="24">
        <v>2</v>
      </c>
    </row>
    <row r="267" spans="1:14" ht="26.25" customHeight="1" outlineLevel="2" x14ac:dyDescent="0.2">
      <c r="A267" s="18" t="s">
        <v>26</v>
      </c>
      <c r="B267" s="19">
        <v>509669</v>
      </c>
      <c r="C267" s="25">
        <v>966801</v>
      </c>
      <c r="D267" s="26" t="s">
        <v>156</v>
      </c>
      <c r="E267" s="27">
        <v>1</v>
      </c>
      <c r="F267" s="26" t="s">
        <v>21</v>
      </c>
      <c r="G267" s="27" t="s">
        <v>22</v>
      </c>
      <c r="H267" s="28" t="s">
        <v>23</v>
      </c>
      <c r="I267" s="23">
        <f t="shared" si="4"/>
        <v>11</v>
      </c>
      <c r="J267" s="24">
        <v>0</v>
      </c>
      <c r="K267" s="24">
        <v>5</v>
      </c>
      <c r="L267" s="24">
        <v>0</v>
      </c>
      <c r="M267" s="24">
        <v>6</v>
      </c>
      <c r="N267" s="24">
        <v>0</v>
      </c>
    </row>
    <row r="268" spans="1:14" ht="26.25" customHeight="1" outlineLevel="2" x14ac:dyDescent="0.2">
      <c r="A268" s="18" t="s">
        <v>26</v>
      </c>
      <c r="B268" s="19">
        <v>509669</v>
      </c>
      <c r="C268" s="25">
        <v>966801</v>
      </c>
      <c r="D268" s="26" t="s">
        <v>156</v>
      </c>
      <c r="E268" s="27">
        <v>1</v>
      </c>
      <c r="F268" s="26" t="s">
        <v>21</v>
      </c>
      <c r="G268" s="27">
        <v>22</v>
      </c>
      <c r="H268" s="28" t="s">
        <v>24</v>
      </c>
      <c r="I268" s="23">
        <f t="shared" si="4"/>
        <v>11</v>
      </c>
      <c r="J268" s="24">
        <v>0</v>
      </c>
      <c r="K268" s="24">
        <v>5</v>
      </c>
      <c r="L268" s="24">
        <v>0</v>
      </c>
      <c r="M268" s="24">
        <v>6</v>
      </c>
      <c r="N268" s="24">
        <v>0</v>
      </c>
    </row>
    <row r="269" spans="1:14" ht="26.25" customHeight="1" outlineLevel="2" x14ac:dyDescent="0.2">
      <c r="A269" s="18" t="s">
        <v>26</v>
      </c>
      <c r="B269" s="19">
        <v>509749</v>
      </c>
      <c r="C269" s="19">
        <v>974901</v>
      </c>
      <c r="D269" s="20" t="s">
        <v>157</v>
      </c>
      <c r="E269" s="27">
        <v>1</v>
      </c>
      <c r="F269" s="26" t="s">
        <v>21</v>
      </c>
      <c r="G269" s="27" t="s">
        <v>22</v>
      </c>
      <c r="H269" s="28" t="s">
        <v>23</v>
      </c>
      <c r="I269" s="23">
        <f t="shared" si="4"/>
        <v>30</v>
      </c>
      <c r="J269" s="24">
        <v>4</v>
      </c>
      <c r="K269" s="24">
        <v>10</v>
      </c>
      <c r="L269" s="24">
        <v>4</v>
      </c>
      <c r="M269" s="24">
        <v>12</v>
      </c>
      <c r="N269" s="24">
        <v>0</v>
      </c>
    </row>
    <row r="270" spans="1:14" ht="26.25" customHeight="1" outlineLevel="2" x14ac:dyDescent="0.2">
      <c r="A270" s="18" t="s">
        <v>26</v>
      </c>
      <c r="B270" s="19">
        <v>509749</v>
      </c>
      <c r="C270" s="19">
        <v>974901</v>
      </c>
      <c r="D270" s="20" t="s">
        <v>157</v>
      </c>
      <c r="E270" s="27">
        <v>1</v>
      </c>
      <c r="F270" s="26" t="s">
        <v>21</v>
      </c>
      <c r="G270" s="27">
        <v>22</v>
      </c>
      <c r="H270" s="28" t="s">
        <v>24</v>
      </c>
      <c r="I270" s="23">
        <f t="shared" si="4"/>
        <v>30</v>
      </c>
      <c r="J270" s="24">
        <v>4</v>
      </c>
      <c r="K270" s="24">
        <v>10</v>
      </c>
      <c r="L270" s="24">
        <v>4</v>
      </c>
      <c r="M270" s="24">
        <v>12</v>
      </c>
      <c r="N270" s="24">
        <v>0</v>
      </c>
    </row>
    <row r="271" spans="1:14" ht="26.25" customHeight="1" outlineLevel="2" x14ac:dyDescent="0.2">
      <c r="A271" s="18" t="s">
        <v>26</v>
      </c>
      <c r="B271" s="19">
        <v>503341</v>
      </c>
      <c r="C271" s="19">
        <v>334101</v>
      </c>
      <c r="D271" s="20" t="s">
        <v>158</v>
      </c>
      <c r="E271" s="27">
        <v>1</v>
      </c>
      <c r="F271" s="26" t="s">
        <v>21</v>
      </c>
      <c r="G271" s="27" t="s">
        <v>22</v>
      </c>
      <c r="H271" s="28" t="s">
        <v>23</v>
      </c>
      <c r="I271" s="23">
        <f t="shared" si="4"/>
        <v>2</v>
      </c>
      <c r="J271" s="24">
        <v>2</v>
      </c>
      <c r="K271" s="24">
        <v>0</v>
      </c>
      <c r="L271" s="24">
        <v>0</v>
      </c>
      <c r="M271" s="24">
        <v>0</v>
      </c>
      <c r="N271" s="24">
        <v>0</v>
      </c>
    </row>
    <row r="272" spans="1:14" ht="26.25" customHeight="1" outlineLevel="2" x14ac:dyDescent="0.2">
      <c r="A272" s="18" t="s">
        <v>26</v>
      </c>
      <c r="B272" s="19">
        <v>503341</v>
      </c>
      <c r="C272" s="19">
        <v>334101</v>
      </c>
      <c r="D272" s="20" t="s">
        <v>158</v>
      </c>
      <c r="E272" s="27">
        <v>1</v>
      </c>
      <c r="F272" s="26" t="s">
        <v>21</v>
      </c>
      <c r="G272" s="27">
        <v>22</v>
      </c>
      <c r="H272" s="28" t="s">
        <v>24</v>
      </c>
      <c r="I272" s="23">
        <f t="shared" si="4"/>
        <v>2</v>
      </c>
      <c r="J272" s="24">
        <v>2</v>
      </c>
      <c r="K272" s="24">
        <v>0</v>
      </c>
      <c r="L272" s="24">
        <v>0</v>
      </c>
      <c r="M272" s="24">
        <v>0</v>
      </c>
      <c r="N272" s="24">
        <v>0</v>
      </c>
    </row>
    <row r="273" spans="1:14" ht="26.25" customHeight="1" outlineLevel="2" x14ac:dyDescent="0.2">
      <c r="A273" s="18" t="s">
        <v>35</v>
      </c>
      <c r="B273" s="19">
        <v>508904</v>
      </c>
      <c r="C273" s="19">
        <v>890501</v>
      </c>
      <c r="D273" s="20" t="s">
        <v>159</v>
      </c>
      <c r="E273" s="21"/>
      <c r="F273" s="26" t="s">
        <v>21</v>
      </c>
      <c r="G273" s="27" t="s">
        <v>22</v>
      </c>
      <c r="H273" s="28" t="s">
        <v>23</v>
      </c>
      <c r="I273" s="23">
        <f t="shared" si="4"/>
        <v>8</v>
      </c>
      <c r="J273" s="31">
        <v>3</v>
      </c>
      <c r="K273" s="31">
        <v>5</v>
      </c>
      <c r="L273" s="31">
        <v>0</v>
      </c>
      <c r="M273" s="31">
        <v>0</v>
      </c>
      <c r="N273" s="31">
        <v>0</v>
      </c>
    </row>
    <row r="274" spans="1:14" ht="26.25" customHeight="1" outlineLevel="2" thickBot="1" x14ac:dyDescent="0.25">
      <c r="A274" s="18" t="s">
        <v>35</v>
      </c>
      <c r="B274" s="19">
        <v>508904</v>
      </c>
      <c r="C274" s="19">
        <v>890501</v>
      </c>
      <c r="D274" s="20" t="s">
        <v>159</v>
      </c>
      <c r="E274" s="21"/>
      <c r="F274" s="26" t="s">
        <v>21</v>
      </c>
      <c r="G274" s="27">
        <v>22</v>
      </c>
      <c r="H274" s="28" t="s">
        <v>24</v>
      </c>
      <c r="I274" s="23">
        <f t="shared" si="4"/>
        <v>0</v>
      </c>
      <c r="J274" s="31">
        <v>0</v>
      </c>
      <c r="K274" s="31">
        <v>0</v>
      </c>
      <c r="L274" s="31">
        <v>0</v>
      </c>
      <c r="M274" s="31">
        <v>0</v>
      </c>
      <c r="N274" s="31">
        <v>0</v>
      </c>
    </row>
    <row r="275" spans="1:14" ht="14.25" outlineLevel="2" x14ac:dyDescent="0.2">
      <c r="A275" s="32"/>
      <c r="B275" s="33"/>
      <c r="C275" s="33"/>
      <c r="D275" s="243" t="s">
        <v>160</v>
      </c>
      <c r="E275" s="34"/>
      <c r="F275" s="35"/>
      <c r="G275" s="34" t="s">
        <v>161</v>
      </c>
      <c r="H275" s="36" t="s">
        <v>23</v>
      </c>
      <c r="I275" s="37">
        <f t="shared" ref="I275:N275" si="5">SUMIFS(I:I,$G:$G,"-")</f>
        <v>1135254</v>
      </c>
      <c r="J275" s="38">
        <f t="shared" si="5"/>
        <v>272329</v>
      </c>
      <c r="K275" s="38">
        <f t="shared" si="5"/>
        <v>443555</v>
      </c>
      <c r="L275" s="38">
        <f t="shared" si="5"/>
        <v>16208</v>
      </c>
      <c r="M275" s="38">
        <f t="shared" si="5"/>
        <v>398909</v>
      </c>
      <c r="N275" s="38">
        <f t="shared" si="5"/>
        <v>4253</v>
      </c>
    </row>
    <row r="276" spans="1:14" ht="26.25" outlineLevel="2" thickBot="1" x14ac:dyDescent="0.25">
      <c r="A276" s="39"/>
      <c r="B276" s="40"/>
      <c r="C276" s="40"/>
      <c r="D276" s="244"/>
      <c r="E276" s="41"/>
      <c r="F276" s="42"/>
      <c r="G276" s="41"/>
      <c r="H276" s="43" t="s">
        <v>24</v>
      </c>
      <c r="I276" s="44">
        <f t="shared" ref="I276:N276" si="6">SUMIFS(I:I,$G:$G,"22")</f>
        <v>84258</v>
      </c>
      <c r="J276" s="45">
        <f t="shared" si="6"/>
        <v>20940</v>
      </c>
      <c r="K276" s="45">
        <f t="shared" si="6"/>
        <v>31086</v>
      </c>
      <c r="L276" s="45">
        <f t="shared" si="6"/>
        <v>1555</v>
      </c>
      <c r="M276" s="45">
        <f t="shared" si="6"/>
        <v>30281</v>
      </c>
      <c r="N276" s="45">
        <f t="shared" si="6"/>
        <v>396</v>
      </c>
    </row>
    <row r="281" spans="1:14" ht="15.75" x14ac:dyDescent="0.25">
      <c r="J281" s="46"/>
      <c r="K281" s="46"/>
      <c r="L281" s="46"/>
      <c r="M281" s="46"/>
      <c r="N281" s="46"/>
    </row>
  </sheetData>
  <autoFilter ref="A6:N6" xr:uid="{E26962D6-D66B-430A-B394-5C4C55F1E9C2}"/>
  <mergeCells count="12">
    <mergeCell ref="E4:E6"/>
    <mergeCell ref="F4:F6"/>
    <mergeCell ref="D275:D276"/>
    <mergeCell ref="A4:A6"/>
    <mergeCell ref="B4:B6"/>
    <mergeCell ref="C4:C6"/>
    <mergeCell ref="D4:D6"/>
    <mergeCell ref="G4:G6"/>
    <mergeCell ref="H4:H6"/>
    <mergeCell ref="I4:N4"/>
    <mergeCell ref="I5:I6"/>
    <mergeCell ref="J5:N5"/>
  </mergeCells>
  <conditionalFormatting sqref="A3:N3 I277:N1048576 O1:XFD1048576 B2:J2 M2:N2 B1:N1">
    <cfRule type="cellIs" dxfId="479" priority="44" operator="lessThan">
      <formula>0</formula>
    </cfRule>
  </conditionalFormatting>
  <conditionalFormatting sqref="A4:H6">
    <cfRule type="cellIs" dxfId="478" priority="43" operator="lessThan">
      <formula>0</formula>
    </cfRule>
  </conditionalFormatting>
  <conditionalFormatting sqref="G275:H275">
    <cfRule type="cellIs" dxfId="477" priority="42" operator="lessThan">
      <formula>0</formula>
    </cfRule>
  </conditionalFormatting>
  <conditionalFormatting sqref="G276:H276">
    <cfRule type="cellIs" dxfId="476" priority="41" operator="lessThan">
      <formula>0</formula>
    </cfRule>
  </conditionalFormatting>
  <conditionalFormatting sqref="A276:C276 A275:F275">
    <cfRule type="cellIs" dxfId="475" priority="40" operator="lessThan">
      <formula>0</formula>
    </cfRule>
  </conditionalFormatting>
  <conditionalFormatting sqref="E276:F276">
    <cfRule type="cellIs" dxfId="474" priority="39" operator="lessThan">
      <formula>0</formula>
    </cfRule>
  </conditionalFormatting>
  <conditionalFormatting sqref="I275:N276">
    <cfRule type="cellIs" dxfId="473" priority="38" operator="lessThan">
      <formula>0</formula>
    </cfRule>
  </conditionalFormatting>
  <conditionalFormatting sqref="A265:D265">
    <cfRule type="cellIs" dxfId="472" priority="12" operator="lessThan">
      <formula>0</formula>
    </cfRule>
  </conditionalFormatting>
  <conditionalFormatting sqref="A266:D266">
    <cfRule type="cellIs" dxfId="471" priority="11" operator="lessThan">
      <formula>0</formula>
    </cfRule>
  </conditionalFormatting>
  <conditionalFormatting sqref="A267:D267">
    <cfRule type="cellIs" dxfId="470" priority="10" operator="lessThan">
      <formula>0</formula>
    </cfRule>
  </conditionalFormatting>
  <conditionalFormatting sqref="A268:D268">
    <cfRule type="cellIs" dxfId="469" priority="9" operator="lessThan">
      <formula>0</formula>
    </cfRule>
  </conditionalFormatting>
  <conditionalFormatting sqref="B213:B214">
    <cfRule type="cellIs" dxfId="468" priority="26" operator="lessThan">
      <formula>0</formula>
    </cfRule>
  </conditionalFormatting>
  <conditionalFormatting sqref="C213:C214">
    <cfRule type="cellIs" dxfId="467" priority="27" operator="lessThan">
      <formula>0</formula>
    </cfRule>
  </conditionalFormatting>
  <conditionalFormatting sqref="D111:D112">
    <cfRule type="cellIs" dxfId="466" priority="33" operator="lessThan">
      <formula>0</formula>
    </cfRule>
  </conditionalFormatting>
  <conditionalFormatting sqref="F265:F266">
    <cfRule type="cellIs" dxfId="465" priority="15" operator="lessThan">
      <formula>0</formula>
    </cfRule>
  </conditionalFormatting>
  <conditionalFormatting sqref="F267:F268">
    <cfRule type="cellIs" dxfId="464" priority="13" operator="lessThan">
      <formula>0</formula>
    </cfRule>
  </conditionalFormatting>
  <conditionalFormatting sqref="F269:F270">
    <cfRule type="cellIs" dxfId="463" priority="7" operator="lessThan">
      <formula>0</formula>
    </cfRule>
  </conditionalFormatting>
  <conditionalFormatting sqref="A19:D20">
    <cfRule type="cellIs" dxfId="462" priority="28" operator="lessThan">
      <formula>0</formula>
    </cfRule>
  </conditionalFormatting>
  <conditionalFormatting sqref="A89:D90">
    <cfRule type="cellIs" dxfId="461" priority="17" operator="lessThan">
      <formula>0</formula>
    </cfRule>
  </conditionalFormatting>
  <conditionalFormatting sqref="E89:F90">
    <cfRule type="cellIs" dxfId="460" priority="18" operator="lessThan">
      <formula>0</formula>
    </cfRule>
  </conditionalFormatting>
  <conditionalFormatting sqref="G89:H90">
    <cfRule type="cellIs" dxfId="459" priority="19" operator="lessThan">
      <formula>0</formula>
    </cfRule>
  </conditionalFormatting>
  <conditionalFormatting sqref="A118:D123">
    <cfRule type="cellIs" dxfId="458" priority="32" operator="lessThan">
      <formula>0</formula>
    </cfRule>
  </conditionalFormatting>
  <conditionalFormatting sqref="E118:F123">
    <cfRule type="cellIs" dxfId="457" priority="35" operator="lessThan">
      <formula>0</formula>
    </cfRule>
  </conditionalFormatting>
  <conditionalFormatting sqref="G118:H123">
    <cfRule type="cellIs" dxfId="456" priority="37" operator="lessThan">
      <formula>0</formula>
    </cfRule>
  </conditionalFormatting>
  <conditionalFormatting sqref="A167:D168">
    <cfRule type="cellIs" dxfId="455" priority="31" operator="lessThan">
      <formula>0</formula>
    </cfRule>
  </conditionalFormatting>
  <conditionalFormatting sqref="E167:F168">
    <cfRule type="cellIs" dxfId="454" priority="34" operator="lessThan">
      <formula>0</formula>
    </cfRule>
  </conditionalFormatting>
  <conditionalFormatting sqref="G167:H168">
    <cfRule type="cellIs" dxfId="453" priority="36" operator="lessThan">
      <formula>0</formula>
    </cfRule>
  </conditionalFormatting>
  <conditionalFormatting sqref="A217:D218">
    <cfRule type="cellIs" dxfId="452" priority="20" operator="lessThan">
      <formula>0</formula>
    </cfRule>
  </conditionalFormatting>
  <conditionalFormatting sqref="E217:F218">
    <cfRule type="cellIs" dxfId="451" priority="21" operator="lessThan">
      <formula>0</formula>
    </cfRule>
  </conditionalFormatting>
  <conditionalFormatting sqref="G217:H218">
    <cfRule type="cellIs" dxfId="450" priority="22" operator="lessThan">
      <formula>0</formula>
    </cfRule>
  </conditionalFormatting>
  <conditionalFormatting sqref="A221:D222">
    <cfRule type="cellIs" dxfId="449" priority="23" operator="lessThan">
      <formula>0</formula>
    </cfRule>
  </conditionalFormatting>
  <conditionalFormatting sqref="E221:F222">
    <cfRule type="cellIs" dxfId="448" priority="24" operator="lessThan">
      <formula>0</formula>
    </cfRule>
  </conditionalFormatting>
  <conditionalFormatting sqref="G221:H222">
    <cfRule type="cellIs" dxfId="447" priority="25" operator="lessThan">
      <formula>0</formula>
    </cfRule>
  </conditionalFormatting>
  <conditionalFormatting sqref="C245:D246">
    <cfRule type="cellIs" dxfId="446" priority="29" operator="lessThan">
      <formula>0</formula>
    </cfRule>
  </conditionalFormatting>
  <conditionalFormatting sqref="C259:D260">
    <cfRule type="cellIs" dxfId="445" priority="30" operator="lessThan">
      <formula>0</formula>
    </cfRule>
  </conditionalFormatting>
  <conditionalFormatting sqref="G265:H266">
    <cfRule type="cellIs" dxfId="444" priority="16" operator="lessThan">
      <formula>0</formula>
    </cfRule>
  </conditionalFormatting>
  <conditionalFormatting sqref="G267:H268">
    <cfRule type="cellIs" dxfId="443" priority="14" operator="lessThan">
      <formula>0</formula>
    </cfRule>
  </conditionalFormatting>
  <conditionalFormatting sqref="A269:D270">
    <cfRule type="cellIs" dxfId="442" priority="6" operator="lessThan">
      <formula>0</formula>
    </cfRule>
  </conditionalFormatting>
  <conditionalFormatting sqref="G269:H270">
    <cfRule type="cellIs" dxfId="441" priority="8" operator="lessThan">
      <formula>0</formula>
    </cfRule>
  </conditionalFormatting>
  <conditionalFormatting sqref="F271:F274">
    <cfRule type="cellIs" dxfId="440" priority="4" operator="lessThan">
      <formula>0</formula>
    </cfRule>
  </conditionalFormatting>
  <conditionalFormatting sqref="A271:D274">
    <cfRule type="cellIs" dxfId="439" priority="3" operator="lessThan">
      <formula>0</formula>
    </cfRule>
  </conditionalFormatting>
  <conditionalFormatting sqref="G271:H274">
    <cfRule type="cellIs" dxfId="438" priority="5" operator="lessThan">
      <formula>0</formula>
    </cfRule>
  </conditionalFormatting>
  <conditionalFormatting sqref="A2">
    <cfRule type="cellIs" dxfId="437" priority="2" operator="lessThan">
      <formula>0</formula>
    </cfRule>
  </conditionalFormatting>
  <conditionalFormatting sqref="A1">
    <cfRule type="cellIs" dxfId="436" priority="1" operator="lessThan">
      <formula>0</formula>
    </cfRule>
  </conditionalFormatting>
  <pageMargins left="0.31496062992125984" right="0" top="0.15748031496062992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BCD71-7320-48E0-86B1-6480E184D44D}">
  <dimension ref="A1:M85"/>
  <sheetViews>
    <sheetView zoomScale="80" zoomScaleNormal="80" workbookViewId="0">
      <pane xSplit="11" ySplit="6" topLeftCell="L7" activePane="bottomRight" state="frozen"/>
      <selection activeCell="I18" sqref="I18"/>
      <selection pane="topRight" activeCell="I18" sqref="I18"/>
      <selection pane="bottomLeft" activeCell="I18" sqref="I18"/>
      <selection pane="bottomRight" activeCell="D17" sqref="D17"/>
    </sheetView>
  </sheetViews>
  <sheetFormatPr defaultRowHeight="15" x14ac:dyDescent="0.25"/>
  <cols>
    <col min="1" max="1" width="14.7109375" style="364" customWidth="1"/>
    <col min="2" max="2" width="13.85546875" style="364" customWidth="1"/>
    <col min="3" max="3" width="12.5703125" style="364" customWidth="1"/>
    <col min="4" max="4" width="78.140625" style="364" customWidth="1"/>
    <col min="5" max="5" width="12.7109375" style="364" hidden="1" customWidth="1"/>
    <col min="6" max="6" width="12.42578125" style="364" customWidth="1"/>
    <col min="7" max="7" width="15" style="364" customWidth="1"/>
    <col min="8" max="8" width="15.42578125" style="364" customWidth="1"/>
    <col min="9" max="9" width="13.5703125" style="364" customWidth="1"/>
    <col min="10" max="10" width="15.7109375" style="364" customWidth="1"/>
    <col min="11" max="11" width="16.28515625" style="364" customWidth="1"/>
    <col min="12" max="16384" width="9.140625" style="364"/>
  </cols>
  <sheetData>
    <row r="1" spans="1:13" ht="37.5" customHeight="1" x14ac:dyDescent="0.25">
      <c r="A1" s="281" t="s">
        <v>525</v>
      </c>
      <c r="B1" s="281"/>
      <c r="C1" s="281"/>
      <c r="D1" s="281"/>
      <c r="E1" s="281"/>
      <c r="F1" s="281"/>
      <c r="G1" s="281"/>
      <c r="H1" s="281"/>
      <c r="I1" s="281"/>
      <c r="J1" s="6" t="s">
        <v>1</v>
      </c>
      <c r="K1" s="363"/>
    </row>
    <row r="2" spans="1:13" x14ac:dyDescent="0.25">
      <c r="A2" s="365" t="s">
        <v>2</v>
      </c>
      <c r="B2" s="332"/>
      <c r="C2" s="333"/>
      <c r="D2" s="10"/>
      <c r="E2" s="10"/>
      <c r="F2" s="10"/>
      <c r="G2" s="10"/>
      <c r="H2" s="10"/>
      <c r="I2" s="10"/>
      <c r="J2" s="11"/>
      <c r="K2" s="334"/>
    </row>
    <row r="3" spans="1:13" ht="15.75" thickBot="1" x14ac:dyDescent="0.3"/>
    <row r="4" spans="1:13" ht="26.25" customHeight="1" x14ac:dyDescent="0.25">
      <c r="A4" s="336" t="s">
        <v>3</v>
      </c>
      <c r="B4" s="337" t="s">
        <v>4</v>
      </c>
      <c r="C4" s="337" t="s">
        <v>5</v>
      </c>
      <c r="D4" s="337" t="s">
        <v>6</v>
      </c>
      <c r="E4" s="337" t="s">
        <v>7</v>
      </c>
      <c r="F4" s="339" t="s">
        <v>430</v>
      </c>
      <c r="G4" s="339"/>
      <c r="H4" s="339"/>
      <c r="I4" s="339"/>
      <c r="J4" s="339"/>
      <c r="K4" s="339"/>
    </row>
    <row r="5" spans="1:13" ht="15" customHeight="1" x14ac:dyDescent="0.25">
      <c r="A5" s="340"/>
      <c r="B5" s="341"/>
      <c r="C5" s="341"/>
      <c r="D5" s="341"/>
      <c r="E5" s="341"/>
      <c r="F5" s="366" t="s">
        <v>12</v>
      </c>
      <c r="G5" s="343" t="s">
        <v>13</v>
      </c>
      <c r="H5" s="343"/>
      <c r="I5" s="343"/>
      <c r="J5" s="343"/>
      <c r="K5" s="343"/>
    </row>
    <row r="6" spans="1:13" ht="45.75" customHeight="1" thickBot="1" x14ac:dyDescent="0.3">
      <c r="A6" s="344"/>
      <c r="B6" s="345"/>
      <c r="C6" s="345"/>
      <c r="D6" s="345"/>
      <c r="E6" s="345"/>
      <c r="F6" s="367"/>
      <c r="G6" s="347" t="s">
        <v>14</v>
      </c>
      <c r="H6" s="347" t="s">
        <v>15</v>
      </c>
      <c r="I6" s="347" t="s">
        <v>431</v>
      </c>
      <c r="J6" s="347" t="s">
        <v>17</v>
      </c>
      <c r="K6" s="347" t="s">
        <v>18</v>
      </c>
    </row>
    <row r="7" spans="1:13" x14ac:dyDescent="0.25">
      <c r="A7" s="348" t="s">
        <v>19</v>
      </c>
      <c r="B7" s="368">
        <v>500101</v>
      </c>
      <c r="C7" s="348" t="s">
        <v>436</v>
      </c>
      <c r="D7" s="350" t="s">
        <v>20</v>
      </c>
      <c r="E7" s="369">
        <v>3</v>
      </c>
      <c r="F7" s="351">
        <f>SUM(G7:K7)</f>
        <v>90662</v>
      </c>
      <c r="G7" s="352">
        <v>1157</v>
      </c>
      <c r="H7" s="352">
        <v>65796</v>
      </c>
      <c r="I7" s="352">
        <v>258</v>
      </c>
      <c r="J7" s="352">
        <v>22043</v>
      </c>
      <c r="K7" s="352">
        <v>1408</v>
      </c>
      <c r="L7" s="370"/>
      <c r="M7" s="370"/>
    </row>
    <row r="8" spans="1:13" x14ac:dyDescent="0.25">
      <c r="A8" s="353" t="s">
        <v>19</v>
      </c>
      <c r="B8" s="371">
        <v>500201</v>
      </c>
      <c r="C8" s="353" t="s">
        <v>437</v>
      </c>
      <c r="D8" s="355" t="s">
        <v>28</v>
      </c>
      <c r="E8" s="372">
        <v>3</v>
      </c>
      <c r="F8" s="351">
        <f t="shared" ref="F8:F71" si="0">SUM(G8:K8)</f>
        <v>7509</v>
      </c>
      <c r="G8" s="352">
        <v>76</v>
      </c>
      <c r="H8" s="352">
        <v>5069</v>
      </c>
      <c r="I8" s="352">
        <v>171</v>
      </c>
      <c r="J8" s="352">
        <v>2190</v>
      </c>
      <c r="K8" s="352">
        <v>3</v>
      </c>
      <c r="L8" s="370"/>
      <c r="M8" s="370"/>
    </row>
    <row r="9" spans="1:13" x14ac:dyDescent="0.25">
      <c r="A9" s="353" t="s">
        <v>19</v>
      </c>
      <c r="B9" s="371">
        <v>500301</v>
      </c>
      <c r="C9" s="353" t="s">
        <v>438</v>
      </c>
      <c r="D9" s="355" t="s">
        <v>29</v>
      </c>
      <c r="E9" s="372">
        <v>3</v>
      </c>
      <c r="F9" s="351">
        <f t="shared" si="0"/>
        <v>14919</v>
      </c>
      <c r="G9" s="352">
        <v>618</v>
      </c>
      <c r="H9" s="352">
        <v>5896</v>
      </c>
      <c r="I9" s="352">
        <v>1</v>
      </c>
      <c r="J9" s="352">
        <v>8399</v>
      </c>
      <c r="K9" s="352">
        <v>5</v>
      </c>
      <c r="L9" s="370"/>
      <c r="M9" s="370"/>
    </row>
    <row r="10" spans="1:13" x14ac:dyDescent="0.25">
      <c r="A10" s="353" t="s">
        <v>19</v>
      </c>
      <c r="B10" s="371">
        <v>500302</v>
      </c>
      <c r="C10" s="353" t="s">
        <v>439</v>
      </c>
      <c r="D10" s="355" t="s">
        <v>30</v>
      </c>
      <c r="E10" s="372">
        <v>3</v>
      </c>
      <c r="F10" s="351">
        <f t="shared" si="0"/>
        <v>5723</v>
      </c>
      <c r="G10" s="352">
        <v>53</v>
      </c>
      <c r="H10" s="352">
        <v>2172</v>
      </c>
      <c r="I10" s="352">
        <v>2</v>
      </c>
      <c r="J10" s="352">
        <v>3494</v>
      </c>
      <c r="K10" s="352">
        <v>2</v>
      </c>
      <c r="L10" s="370"/>
      <c r="M10" s="370"/>
    </row>
    <row r="11" spans="1:13" x14ac:dyDescent="0.25">
      <c r="A11" s="353" t="s">
        <v>19</v>
      </c>
      <c r="B11" s="371">
        <v>500416</v>
      </c>
      <c r="C11" s="353" t="s">
        <v>440</v>
      </c>
      <c r="D11" s="355" t="s">
        <v>31</v>
      </c>
      <c r="E11" s="372">
        <v>3</v>
      </c>
      <c r="F11" s="351">
        <f t="shared" si="0"/>
        <v>29550</v>
      </c>
      <c r="G11" s="352">
        <v>16316</v>
      </c>
      <c r="H11" s="352">
        <v>10820</v>
      </c>
      <c r="I11" s="352">
        <v>16</v>
      </c>
      <c r="J11" s="352">
        <v>2398</v>
      </c>
      <c r="K11" s="352">
        <v>0</v>
      </c>
      <c r="L11" s="370"/>
      <c r="M11" s="370"/>
    </row>
    <row r="12" spans="1:13" ht="30" x14ac:dyDescent="0.25">
      <c r="A12" s="353" t="s">
        <v>19</v>
      </c>
      <c r="B12" s="371">
        <v>500501</v>
      </c>
      <c r="C12" s="353" t="s">
        <v>441</v>
      </c>
      <c r="D12" s="355" t="s">
        <v>32</v>
      </c>
      <c r="E12" s="372">
        <v>3</v>
      </c>
      <c r="F12" s="351">
        <f t="shared" si="0"/>
        <v>14538</v>
      </c>
      <c r="G12" s="352">
        <v>13280</v>
      </c>
      <c r="H12" s="352">
        <v>223</v>
      </c>
      <c r="I12" s="352">
        <v>37</v>
      </c>
      <c r="J12" s="352">
        <v>979</v>
      </c>
      <c r="K12" s="352">
        <v>19</v>
      </c>
      <c r="L12" s="370"/>
      <c r="M12" s="370"/>
    </row>
    <row r="13" spans="1:13" x14ac:dyDescent="0.25">
      <c r="A13" s="353" t="s">
        <v>19</v>
      </c>
      <c r="B13" s="371">
        <v>500601</v>
      </c>
      <c r="C13" s="353" t="s">
        <v>442</v>
      </c>
      <c r="D13" s="355" t="s">
        <v>33</v>
      </c>
      <c r="E13" s="372">
        <v>3</v>
      </c>
      <c r="F13" s="351">
        <f t="shared" si="0"/>
        <v>12660</v>
      </c>
      <c r="G13" s="352">
        <v>107</v>
      </c>
      <c r="H13" s="352">
        <v>7187</v>
      </c>
      <c r="I13" s="352">
        <v>40</v>
      </c>
      <c r="J13" s="352">
        <v>5326</v>
      </c>
      <c r="K13" s="352">
        <v>0</v>
      </c>
      <c r="L13" s="370"/>
      <c r="M13" s="370"/>
    </row>
    <row r="14" spans="1:13" x14ac:dyDescent="0.25">
      <c r="A14" s="353" t="s">
        <v>19</v>
      </c>
      <c r="B14" s="371">
        <v>500701</v>
      </c>
      <c r="C14" s="353" t="s">
        <v>443</v>
      </c>
      <c r="D14" s="355" t="s">
        <v>34</v>
      </c>
      <c r="E14" s="372">
        <v>3</v>
      </c>
      <c r="F14" s="351">
        <f t="shared" si="0"/>
        <v>11508</v>
      </c>
      <c r="G14" s="352">
        <v>11417</v>
      </c>
      <c r="H14" s="352">
        <v>55</v>
      </c>
      <c r="I14" s="352">
        <v>0</v>
      </c>
      <c r="J14" s="352">
        <v>36</v>
      </c>
      <c r="K14" s="352">
        <v>0</v>
      </c>
      <c r="L14" s="370"/>
      <c r="M14" s="370"/>
    </row>
    <row r="15" spans="1:13" x14ac:dyDescent="0.25">
      <c r="A15" s="353" t="s">
        <v>19</v>
      </c>
      <c r="B15" s="371">
        <v>500801</v>
      </c>
      <c r="C15" s="353" t="s">
        <v>444</v>
      </c>
      <c r="D15" s="355" t="s">
        <v>37</v>
      </c>
      <c r="E15" s="372">
        <v>3</v>
      </c>
      <c r="F15" s="351">
        <f t="shared" si="0"/>
        <v>14958</v>
      </c>
      <c r="G15" s="352">
        <v>158</v>
      </c>
      <c r="H15" s="352">
        <v>2855</v>
      </c>
      <c r="I15" s="352">
        <v>3</v>
      </c>
      <c r="J15" s="352">
        <v>11942</v>
      </c>
      <c r="K15" s="352">
        <v>0</v>
      </c>
      <c r="L15" s="370"/>
      <c r="M15" s="370"/>
    </row>
    <row r="16" spans="1:13" x14ac:dyDescent="0.25">
      <c r="A16" s="353" t="s">
        <v>19</v>
      </c>
      <c r="B16" s="371">
        <v>501001</v>
      </c>
      <c r="C16" s="353" t="s">
        <v>445</v>
      </c>
      <c r="D16" s="355" t="s">
        <v>40</v>
      </c>
      <c r="E16" s="372">
        <v>3</v>
      </c>
      <c r="F16" s="351">
        <f t="shared" si="0"/>
        <v>13741</v>
      </c>
      <c r="G16" s="352">
        <v>2251</v>
      </c>
      <c r="H16" s="352">
        <v>3051</v>
      </c>
      <c r="I16" s="352">
        <v>12</v>
      </c>
      <c r="J16" s="352">
        <v>8421</v>
      </c>
      <c r="K16" s="352">
        <v>6</v>
      </c>
      <c r="L16" s="370"/>
      <c r="M16" s="370"/>
    </row>
    <row r="17" spans="1:13" x14ac:dyDescent="0.25">
      <c r="A17" s="353" t="s">
        <v>19</v>
      </c>
      <c r="B17" s="371">
        <v>501101</v>
      </c>
      <c r="C17" s="353" t="s">
        <v>446</v>
      </c>
      <c r="D17" s="355" t="s">
        <v>42</v>
      </c>
      <c r="E17" s="372">
        <v>3</v>
      </c>
      <c r="F17" s="351">
        <f t="shared" si="0"/>
        <v>5649</v>
      </c>
      <c r="G17" s="352">
        <v>9</v>
      </c>
      <c r="H17" s="352">
        <v>4816</v>
      </c>
      <c r="I17" s="352">
        <v>1</v>
      </c>
      <c r="J17" s="352">
        <v>823</v>
      </c>
      <c r="K17" s="352">
        <v>0</v>
      </c>
      <c r="L17" s="370"/>
      <c r="M17" s="370"/>
    </row>
    <row r="18" spans="1:13" x14ac:dyDescent="0.25">
      <c r="A18" s="353" t="s">
        <v>19</v>
      </c>
      <c r="B18" s="371">
        <v>501301</v>
      </c>
      <c r="C18" s="353" t="s">
        <v>447</v>
      </c>
      <c r="D18" s="355" t="s">
        <v>43</v>
      </c>
      <c r="E18" s="372">
        <v>3</v>
      </c>
      <c r="F18" s="351">
        <f t="shared" si="0"/>
        <v>10692</v>
      </c>
      <c r="G18" s="352">
        <v>267</v>
      </c>
      <c r="H18" s="352">
        <v>580</v>
      </c>
      <c r="I18" s="352">
        <v>32</v>
      </c>
      <c r="J18" s="352">
        <v>9809</v>
      </c>
      <c r="K18" s="352">
        <v>4</v>
      </c>
      <c r="L18" s="370"/>
      <c r="M18" s="370"/>
    </row>
    <row r="19" spans="1:13" x14ac:dyDescent="0.25">
      <c r="A19" s="353" t="s">
        <v>19</v>
      </c>
      <c r="B19" s="371">
        <v>501411</v>
      </c>
      <c r="C19" s="353" t="s">
        <v>448</v>
      </c>
      <c r="D19" s="355" t="s">
        <v>44</v>
      </c>
      <c r="E19" s="372">
        <v>3</v>
      </c>
      <c r="F19" s="351">
        <f t="shared" si="0"/>
        <v>12044</v>
      </c>
      <c r="G19" s="352">
        <v>911</v>
      </c>
      <c r="H19" s="352">
        <v>9991</v>
      </c>
      <c r="I19" s="352">
        <v>3</v>
      </c>
      <c r="J19" s="352">
        <v>1121</v>
      </c>
      <c r="K19" s="352">
        <v>18</v>
      </c>
      <c r="L19" s="370"/>
      <c r="M19" s="370"/>
    </row>
    <row r="20" spans="1:13" x14ac:dyDescent="0.25">
      <c r="A20" s="353" t="s">
        <v>19</v>
      </c>
      <c r="B20" s="371">
        <v>501501</v>
      </c>
      <c r="C20" s="353" t="s">
        <v>449</v>
      </c>
      <c r="D20" s="355" t="s">
        <v>450</v>
      </c>
      <c r="E20" s="372">
        <v>3</v>
      </c>
      <c r="F20" s="351">
        <f t="shared" si="0"/>
        <v>22757</v>
      </c>
      <c r="G20" s="352">
        <v>18773</v>
      </c>
      <c r="H20" s="352">
        <v>1874</v>
      </c>
      <c r="I20" s="352">
        <v>127</v>
      </c>
      <c r="J20" s="352">
        <v>1954</v>
      </c>
      <c r="K20" s="352">
        <v>29</v>
      </c>
      <c r="L20" s="370"/>
      <c r="M20" s="370"/>
    </row>
    <row r="21" spans="1:13" x14ac:dyDescent="0.25">
      <c r="A21" s="353" t="s">
        <v>19</v>
      </c>
      <c r="B21" s="371">
        <v>501601</v>
      </c>
      <c r="C21" s="353" t="s">
        <v>451</v>
      </c>
      <c r="D21" s="355" t="s">
        <v>48</v>
      </c>
      <c r="E21" s="372">
        <v>3</v>
      </c>
      <c r="F21" s="351">
        <f t="shared" si="0"/>
        <v>9651</v>
      </c>
      <c r="G21" s="352">
        <v>24</v>
      </c>
      <c r="H21" s="352">
        <v>9360</v>
      </c>
      <c r="I21" s="352">
        <v>3</v>
      </c>
      <c r="J21" s="352">
        <v>264</v>
      </c>
      <c r="K21" s="352">
        <v>0</v>
      </c>
      <c r="L21" s="370"/>
      <c r="M21" s="370"/>
    </row>
    <row r="22" spans="1:13" x14ac:dyDescent="0.25">
      <c r="A22" s="353" t="s">
        <v>19</v>
      </c>
      <c r="B22" s="371">
        <v>501701</v>
      </c>
      <c r="C22" s="353" t="s">
        <v>452</v>
      </c>
      <c r="D22" s="355" t="s">
        <v>49</v>
      </c>
      <c r="E22" s="372">
        <v>3</v>
      </c>
      <c r="F22" s="351">
        <f t="shared" si="0"/>
        <v>24289</v>
      </c>
      <c r="G22" s="352">
        <v>95</v>
      </c>
      <c r="H22" s="352">
        <v>23352</v>
      </c>
      <c r="I22" s="352">
        <v>5</v>
      </c>
      <c r="J22" s="352">
        <v>830</v>
      </c>
      <c r="K22" s="352">
        <v>7</v>
      </c>
      <c r="L22" s="370"/>
      <c r="M22" s="370"/>
    </row>
    <row r="23" spans="1:13" x14ac:dyDescent="0.25">
      <c r="A23" s="353" t="s">
        <v>19</v>
      </c>
      <c r="B23" s="371">
        <v>501901</v>
      </c>
      <c r="C23" s="353" t="s">
        <v>453</v>
      </c>
      <c r="D23" s="355" t="s">
        <v>53</v>
      </c>
      <c r="E23" s="372">
        <v>3</v>
      </c>
      <c r="F23" s="351">
        <f t="shared" si="0"/>
        <v>32025</v>
      </c>
      <c r="G23" s="352">
        <v>126</v>
      </c>
      <c r="H23" s="352">
        <v>14341</v>
      </c>
      <c r="I23" s="352">
        <v>9</v>
      </c>
      <c r="J23" s="352">
        <v>17543</v>
      </c>
      <c r="K23" s="352">
        <v>6</v>
      </c>
      <c r="L23" s="370"/>
      <c r="M23" s="370"/>
    </row>
    <row r="24" spans="1:13" x14ac:dyDescent="0.25">
      <c r="A24" s="353" t="s">
        <v>19</v>
      </c>
      <c r="B24" s="371">
        <v>502003</v>
      </c>
      <c r="C24" s="353" t="s">
        <v>454</v>
      </c>
      <c r="D24" s="355" t="s">
        <v>56</v>
      </c>
      <c r="E24" s="372">
        <v>3</v>
      </c>
      <c r="F24" s="351">
        <f t="shared" si="0"/>
        <v>682</v>
      </c>
      <c r="G24" s="352">
        <v>5</v>
      </c>
      <c r="H24" s="352">
        <v>437</v>
      </c>
      <c r="I24" s="352">
        <v>3</v>
      </c>
      <c r="J24" s="352">
        <v>237</v>
      </c>
      <c r="K24" s="352">
        <v>0</v>
      </c>
      <c r="L24" s="370"/>
      <c r="M24" s="370"/>
    </row>
    <row r="25" spans="1:13" x14ac:dyDescent="0.25">
      <c r="A25" s="353" t="s">
        <v>19</v>
      </c>
      <c r="B25" s="371">
        <v>502004</v>
      </c>
      <c r="C25" s="353" t="s">
        <v>455</v>
      </c>
      <c r="D25" s="355" t="s">
        <v>57</v>
      </c>
      <c r="E25" s="372">
        <v>3</v>
      </c>
      <c r="F25" s="351">
        <f t="shared" si="0"/>
        <v>17688</v>
      </c>
      <c r="G25" s="352">
        <v>186</v>
      </c>
      <c r="H25" s="352">
        <v>10593</v>
      </c>
      <c r="I25" s="352">
        <v>49</v>
      </c>
      <c r="J25" s="352">
        <v>6837</v>
      </c>
      <c r="K25" s="352">
        <v>23</v>
      </c>
      <c r="L25" s="370"/>
      <c r="M25" s="370"/>
    </row>
    <row r="26" spans="1:13" x14ac:dyDescent="0.25">
      <c r="A26" s="353" t="s">
        <v>19</v>
      </c>
      <c r="B26" s="371">
        <v>502101</v>
      </c>
      <c r="C26" s="353" t="s">
        <v>456</v>
      </c>
      <c r="D26" s="355" t="s">
        <v>58</v>
      </c>
      <c r="E26" s="372">
        <v>3</v>
      </c>
      <c r="F26" s="351">
        <f t="shared" si="0"/>
        <v>23368</v>
      </c>
      <c r="G26" s="352">
        <v>2954</v>
      </c>
      <c r="H26" s="352">
        <v>19468</v>
      </c>
      <c r="I26" s="352">
        <v>67</v>
      </c>
      <c r="J26" s="352">
        <v>874</v>
      </c>
      <c r="K26" s="352">
        <v>5</v>
      </c>
      <c r="L26" s="370"/>
      <c r="M26" s="370"/>
    </row>
    <row r="27" spans="1:13" x14ac:dyDescent="0.25">
      <c r="A27" s="353" t="s">
        <v>19</v>
      </c>
      <c r="B27" s="371">
        <v>502201</v>
      </c>
      <c r="C27" s="353" t="s">
        <v>457</v>
      </c>
      <c r="D27" s="355" t="s">
        <v>61</v>
      </c>
      <c r="E27" s="372">
        <v>3</v>
      </c>
      <c r="F27" s="351">
        <f t="shared" si="0"/>
        <v>2251</v>
      </c>
      <c r="G27" s="352">
        <v>20</v>
      </c>
      <c r="H27" s="352">
        <v>2204</v>
      </c>
      <c r="I27" s="352">
        <v>1</v>
      </c>
      <c r="J27" s="352">
        <v>26</v>
      </c>
      <c r="K27" s="352">
        <v>0</v>
      </c>
      <c r="L27" s="370"/>
      <c r="M27" s="370"/>
    </row>
    <row r="28" spans="1:13" x14ac:dyDescent="0.25">
      <c r="A28" s="353" t="s">
        <v>19</v>
      </c>
      <c r="B28" s="371">
        <v>502301</v>
      </c>
      <c r="C28" s="353" t="s">
        <v>458</v>
      </c>
      <c r="D28" s="355" t="s">
        <v>62</v>
      </c>
      <c r="E28" s="372">
        <v>3</v>
      </c>
      <c r="F28" s="351">
        <f t="shared" si="0"/>
        <v>22859</v>
      </c>
      <c r="G28" s="352">
        <v>19039</v>
      </c>
      <c r="H28" s="352">
        <v>383</v>
      </c>
      <c r="I28" s="352">
        <v>175</v>
      </c>
      <c r="J28" s="352">
        <v>3250</v>
      </c>
      <c r="K28" s="352">
        <v>12</v>
      </c>
      <c r="L28" s="370"/>
      <c r="M28" s="370"/>
    </row>
    <row r="29" spans="1:13" x14ac:dyDescent="0.25">
      <c r="A29" s="353" t="s">
        <v>19</v>
      </c>
      <c r="B29" s="371">
        <v>502401</v>
      </c>
      <c r="C29" s="353" t="s">
        <v>459</v>
      </c>
      <c r="D29" s="355" t="s">
        <v>63</v>
      </c>
      <c r="E29" s="372">
        <v>3</v>
      </c>
      <c r="F29" s="351">
        <f t="shared" si="0"/>
        <v>8259</v>
      </c>
      <c r="G29" s="352">
        <v>22</v>
      </c>
      <c r="H29" s="352">
        <v>7180</v>
      </c>
      <c r="I29" s="352">
        <v>1</v>
      </c>
      <c r="J29" s="352">
        <v>1056</v>
      </c>
      <c r="K29" s="352">
        <v>0</v>
      </c>
      <c r="L29" s="370"/>
      <c r="M29" s="370"/>
    </row>
    <row r="30" spans="1:13" x14ac:dyDescent="0.25">
      <c r="A30" s="353" t="s">
        <v>19</v>
      </c>
      <c r="B30" s="371">
        <v>502501</v>
      </c>
      <c r="C30" s="353" t="s">
        <v>460</v>
      </c>
      <c r="D30" s="355" t="s">
        <v>64</v>
      </c>
      <c r="E30" s="372">
        <v>3</v>
      </c>
      <c r="F30" s="351">
        <f t="shared" si="0"/>
        <v>6314</v>
      </c>
      <c r="G30" s="352">
        <v>6257</v>
      </c>
      <c r="H30" s="352">
        <v>10</v>
      </c>
      <c r="I30" s="352">
        <v>2</v>
      </c>
      <c r="J30" s="352">
        <v>44</v>
      </c>
      <c r="K30" s="352">
        <v>1</v>
      </c>
      <c r="L30" s="370"/>
      <c r="M30" s="370"/>
    </row>
    <row r="31" spans="1:13" ht="30" x14ac:dyDescent="0.25">
      <c r="A31" s="353" t="s">
        <v>19</v>
      </c>
      <c r="B31" s="371">
        <v>502606</v>
      </c>
      <c r="C31" s="353" t="s">
        <v>526</v>
      </c>
      <c r="D31" s="355" t="s">
        <v>68</v>
      </c>
      <c r="E31" s="372">
        <v>3</v>
      </c>
      <c r="F31" s="351">
        <f t="shared" si="0"/>
        <v>12858</v>
      </c>
      <c r="G31" s="352">
        <v>11051</v>
      </c>
      <c r="H31" s="352">
        <v>1057</v>
      </c>
      <c r="I31" s="352">
        <v>43</v>
      </c>
      <c r="J31" s="352">
        <v>681</v>
      </c>
      <c r="K31" s="352">
        <v>26</v>
      </c>
      <c r="L31" s="370"/>
      <c r="M31" s="370"/>
    </row>
    <row r="32" spans="1:13" x14ac:dyDescent="0.25">
      <c r="A32" s="353" t="s">
        <v>19</v>
      </c>
      <c r="B32" s="371">
        <v>502630</v>
      </c>
      <c r="C32" s="353" t="s">
        <v>461</v>
      </c>
      <c r="D32" s="355" t="s">
        <v>69</v>
      </c>
      <c r="E32" s="372">
        <v>3</v>
      </c>
      <c r="F32" s="351">
        <f t="shared" si="0"/>
        <v>28604</v>
      </c>
      <c r="G32" s="352">
        <v>23569</v>
      </c>
      <c r="H32" s="352">
        <v>2649</v>
      </c>
      <c r="I32" s="352">
        <v>363</v>
      </c>
      <c r="J32" s="352">
        <v>1978</v>
      </c>
      <c r="K32" s="352">
        <v>45</v>
      </c>
      <c r="L32" s="370"/>
      <c r="M32" s="370"/>
    </row>
    <row r="33" spans="1:13" x14ac:dyDescent="0.25">
      <c r="A33" s="353" t="s">
        <v>19</v>
      </c>
      <c r="B33" s="371">
        <v>502701</v>
      </c>
      <c r="C33" s="353" t="s">
        <v>462</v>
      </c>
      <c r="D33" s="355" t="s">
        <v>70</v>
      </c>
      <c r="E33" s="372">
        <v>3</v>
      </c>
      <c r="F33" s="351">
        <f t="shared" si="0"/>
        <v>8946</v>
      </c>
      <c r="G33" s="352">
        <v>7</v>
      </c>
      <c r="H33" s="352">
        <v>8897</v>
      </c>
      <c r="I33" s="352">
        <v>10</v>
      </c>
      <c r="J33" s="352">
        <v>31</v>
      </c>
      <c r="K33" s="352">
        <v>1</v>
      </c>
      <c r="L33" s="370"/>
      <c r="M33" s="370"/>
    </row>
    <row r="34" spans="1:13" x14ac:dyDescent="0.25">
      <c r="A34" s="353" t="s">
        <v>19</v>
      </c>
      <c r="B34" s="371">
        <v>502801</v>
      </c>
      <c r="C34" s="353" t="s">
        <v>463</v>
      </c>
      <c r="D34" s="355" t="s">
        <v>71</v>
      </c>
      <c r="E34" s="372">
        <v>3</v>
      </c>
      <c r="F34" s="351">
        <f t="shared" si="0"/>
        <v>40920</v>
      </c>
      <c r="G34" s="352">
        <v>19284</v>
      </c>
      <c r="H34" s="352">
        <v>17323</v>
      </c>
      <c r="I34" s="352">
        <v>69</v>
      </c>
      <c r="J34" s="352">
        <v>4209</v>
      </c>
      <c r="K34" s="352">
        <v>35</v>
      </c>
      <c r="L34" s="370"/>
      <c r="M34" s="370"/>
    </row>
    <row r="35" spans="1:13" x14ac:dyDescent="0.25">
      <c r="A35" s="353" t="s">
        <v>19</v>
      </c>
      <c r="B35" s="371">
        <v>502916</v>
      </c>
      <c r="C35" s="353" t="s">
        <v>464</v>
      </c>
      <c r="D35" s="355" t="s">
        <v>73</v>
      </c>
      <c r="E35" s="372">
        <v>3</v>
      </c>
      <c r="F35" s="351">
        <f t="shared" si="0"/>
        <v>20340</v>
      </c>
      <c r="G35" s="352">
        <v>152</v>
      </c>
      <c r="H35" s="352">
        <v>12993</v>
      </c>
      <c r="I35" s="352">
        <v>29</v>
      </c>
      <c r="J35" s="352">
        <v>6917</v>
      </c>
      <c r="K35" s="352">
        <v>249</v>
      </c>
      <c r="L35" s="370"/>
      <c r="M35" s="370"/>
    </row>
    <row r="36" spans="1:13" x14ac:dyDescent="0.25">
      <c r="A36" s="353" t="s">
        <v>19</v>
      </c>
      <c r="B36" s="371">
        <v>503001</v>
      </c>
      <c r="C36" s="353" t="s">
        <v>465</v>
      </c>
      <c r="D36" s="355" t="s">
        <v>74</v>
      </c>
      <c r="E36" s="372">
        <v>3</v>
      </c>
      <c r="F36" s="351">
        <f t="shared" si="0"/>
        <v>29987</v>
      </c>
      <c r="G36" s="352">
        <v>13404</v>
      </c>
      <c r="H36" s="352">
        <v>13035</v>
      </c>
      <c r="I36" s="352">
        <v>91</v>
      </c>
      <c r="J36" s="352">
        <v>3441</v>
      </c>
      <c r="K36" s="352">
        <v>16</v>
      </c>
      <c r="L36" s="370"/>
      <c r="M36" s="370"/>
    </row>
    <row r="37" spans="1:13" x14ac:dyDescent="0.25">
      <c r="A37" s="353" t="s">
        <v>19</v>
      </c>
      <c r="B37" s="371">
        <v>503133</v>
      </c>
      <c r="C37" s="353" t="s">
        <v>466</v>
      </c>
      <c r="D37" s="355" t="s">
        <v>79</v>
      </c>
      <c r="E37" s="372">
        <v>3</v>
      </c>
      <c r="F37" s="351">
        <f t="shared" si="0"/>
        <v>43024</v>
      </c>
      <c r="G37" s="352">
        <v>4338</v>
      </c>
      <c r="H37" s="352">
        <v>31115</v>
      </c>
      <c r="I37" s="352">
        <v>4424</v>
      </c>
      <c r="J37" s="352">
        <v>3124</v>
      </c>
      <c r="K37" s="352">
        <v>23</v>
      </c>
      <c r="L37" s="370"/>
      <c r="M37" s="370"/>
    </row>
    <row r="38" spans="1:13" x14ac:dyDescent="0.25">
      <c r="A38" s="353" t="s">
        <v>19</v>
      </c>
      <c r="B38" s="371">
        <v>503201</v>
      </c>
      <c r="C38" s="353" t="s">
        <v>467</v>
      </c>
      <c r="D38" s="355" t="s">
        <v>468</v>
      </c>
      <c r="E38" s="372">
        <v>3</v>
      </c>
      <c r="F38" s="351">
        <f t="shared" si="0"/>
        <v>4322</v>
      </c>
      <c r="G38" s="352">
        <v>11</v>
      </c>
      <c r="H38" s="352">
        <v>2271</v>
      </c>
      <c r="I38" s="352">
        <v>1</v>
      </c>
      <c r="J38" s="352">
        <v>2037</v>
      </c>
      <c r="K38" s="352">
        <v>2</v>
      </c>
      <c r="L38" s="370"/>
      <c r="M38" s="370"/>
    </row>
    <row r="39" spans="1:13" x14ac:dyDescent="0.25">
      <c r="A39" s="353" t="s">
        <v>19</v>
      </c>
      <c r="B39" s="371">
        <v>503301</v>
      </c>
      <c r="C39" s="353" t="s">
        <v>469</v>
      </c>
      <c r="D39" s="355" t="s">
        <v>470</v>
      </c>
      <c r="E39" s="372">
        <v>3</v>
      </c>
      <c r="F39" s="351">
        <f t="shared" si="0"/>
        <v>1633</v>
      </c>
      <c r="G39" s="352">
        <v>8</v>
      </c>
      <c r="H39" s="352">
        <v>1566</v>
      </c>
      <c r="I39" s="352">
        <v>2</v>
      </c>
      <c r="J39" s="352">
        <v>57</v>
      </c>
      <c r="K39" s="352">
        <v>0</v>
      </c>
      <c r="L39" s="370"/>
      <c r="M39" s="370"/>
    </row>
    <row r="40" spans="1:13" x14ac:dyDescent="0.25">
      <c r="A40" s="353" t="s">
        <v>19</v>
      </c>
      <c r="B40" s="371">
        <v>503302</v>
      </c>
      <c r="C40" s="353" t="s">
        <v>471</v>
      </c>
      <c r="D40" s="355" t="s">
        <v>191</v>
      </c>
      <c r="E40" s="372">
        <v>3</v>
      </c>
      <c r="F40" s="351">
        <f t="shared" si="0"/>
        <v>2921</v>
      </c>
      <c r="G40" s="352">
        <v>20</v>
      </c>
      <c r="H40" s="352">
        <v>2529</v>
      </c>
      <c r="I40" s="352">
        <v>4</v>
      </c>
      <c r="J40" s="352">
        <v>367</v>
      </c>
      <c r="K40" s="352">
        <v>1</v>
      </c>
      <c r="L40" s="370"/>
      <c r="M40" s="370"/>
    </row>
    <row r="41" spans="1:13" x14ac:dyDescent="0.25">
      <c r="A41" s="353" t="s">
        <v>19</v>
      </c>
      <c r="B41" s="371">
        <v>503303</v>
      </c>
      <c r="C41" s="353" t="s">
        <v>472</v>
      </c>
      <c r="D41" s="355" t="s">
        <v>83</v>
      </c>
      <c r="E41" s="372">
        <v>3</v>
      </c>
      <c r="F41" s="351">
        <f t="shared" si="0"/>
        <v>6092</v>
      </c>
      <c r="G41" s="352">
        <v>415</v>
      </c>
      <c r="H41" s="352">
        <v>5167</v>
      </c>
      <c r="I41" s="352">
        <v>25</v>
      </c>
      <c r="J41" s="352">
        <v>478</v>
      </c>
      <c r="K41" s="352">
        <v>7</v>
      </c>
      <c r="L41" s="370"/>
      <c r="M41" s="370"/>
    </row>
    <row r="42" spans="1:13" x14ac:dyDescent="0.25">
      <c r="A42" s="353" t="s">
        <v>19</v>
      </c>
      <c r="B42" s="371">
        <v>503304</v>
      </c>
      <c r="C42" s="353" t="s">
        <v>473</v>
      </c>
      <c r="D42" s="355" t="s">
        <v>192</v>
      </c>
      <c r="E42" s="372">
        <v>3</v>
      </c>
      <c r="F42" s="351">
        <f t="shared" si="0"/>
        <v>474</v>
      </c>
      <c r="G42" s="352">
        <v>9</v>
      </c>
      <c r="H42" s="352">
        <v>456</v>
      </c>
      <c r="I42" s="352">
        <v>0</v>
      </c>
      <c r="J42" s="352">
        <v>6</v>
      </c>
      <c r="K42" s="352">
        <v>3</v>
      </c>
      <c r="L42" s="370"/>
      <c r="M42" s="370"/>
    </row>
    <row r="43" spans="1:13" x14ac:dyDescent="0.25">
      <c r="A43" s="353" t="s">
        <v>19</v>
      </c>
      <c r="B43" s="371">
        <v>503305</v>
      </c>
      <c r="C43" s="353" t="s">
        <v>474</v>
      </c>
      <c r="D43" s="355" t="s">
        <v>84</v>
      </c>
      <c r="E43" s="372">
        <v>3</v>
      </c>
      <c r="F43" s="351">
        <f t="shared" si="0"/>
        <v>1130</v>
      </c>
      <c r="G43" s="352">
        <v>10</v>
      </c>
      <c r="H43" s="352">
        <v>1093</v>
      </c>
      <c r="I43" s="352">
        <v>0</v>
      </c>
      <c r="J43" s="352">
        <v>26</v>
      </c>
      <c r="K43" s="352">
        <v>1</v>
      </c>
      <c r="L43" s="370"/>
      <c r="M43" s="370"/>
    </row>
    <row r="44" spans="1:13" x14ac:dyDescent="0.25">
      <c r="A44" s="353" t="s">
        <v>19</v>
      </c>
      <c r="B44" s="371">
        <v>503309</v>
      </c>
      <c r="C44" s="353" t="s">
        <v>475</v>
      </c>
      <c r="D44" s="355" t="s">
        <v>85</v>
      </c>
      <c r="E44" s="372">
        <v>3</v>
      </c>
      <c r="F44" s="351">
        <f t="shared" si="0"/>
        <v>801</v>
      </c>
      <c r="G44" s="352">
        <v>8</v>
      </c>
      <c r="H44" s="352">
        <v>661</v>
      </c>
      <c r="I44" s="352">
        <v>1</v>
      </c>
      <c r="J44" s="352">
        <v>129</v>
      </c>
      <c r="K44" s="352">
        <v>2</v>
      </c>
      <c r="L44" s="370"/>
      <c r="M44" s="370"/>
    </row>
    <row r="45" spans="1:13" x14ac:dyDescent="0.25">
      <c r="A45" s="353" t="s">
        <v>19</v>
      </c>
      <c r="B45" s="371">
        <v>503312</v>
      </c>
      <c r="C45" s="353" t="s">
        <v>476</v>
      </c>
      <c r="D45" s="355" t="s">
        <v>86</v>
      </c>
      <c r="E45" s="372">
        <v>3</v>
      </c>
      <c r="F45" s="351">
        <f t="shared" si="0"/>
        <v>2100</v>
      </c>
      <c r="G45" s="352">
        <v>17</v>
      </c>
      <c r="H45" s="352">
        <v>1968</v>
      </c>
      <c r="I45" s="352">
        <v>1</v>
      </c>
      <c r="J45" s="352">
        <v>114</v>
      </c>
      <c r="K45" s="352">
        <v>0</v>
      </c>
      <c r="L45" s="370"/>
      <c r="M45" s="370"/>
    </row>
    <row r="46" spans="1:13" ht="30" x14ac:dyDescent="0.25">
      <c r="A46" s="353" t="s">
        <v>19</v>
      </c>
      <c r="B46" s="371">
        <v>503318</v>
      </c>
      <c r="C46" s="353" t="s">
        <v>477</v>
      </c>
      <c r="D46" s="355" t="s">
        <v>194</v>
      </c>
      <c r="E46" s="372">
        <v>3</v>
      </c>
      <c r="F46" s="351">
        <f t="shared" si="0"/>
        <v>1764</v>
      </c>
      <c r="G46" s="352">
        <v>53</v>
      </c>
      <c r="H46" s="352">
        <v>1389</v>
      </c>
      <c r="I46" s="352">
        <v>3</v>
      </c>
      <c r="J46" s="352">
        <v>317</v>
      </c>
      <c r="K46" s="352">
        <v>2</v>
      </c>
      <c r="L46" s="370"/>
      <c r="M46" s="370"/>
    </row>
    <row r="47" spans="1:13" ht="30" x14ac:dyDescent="0.25">
      <c r="A47" s="353" t="s">
        <v>19</v>
      </c>
      <c r="B47" s="371">
        <v>503401</v>
      </c>
      <c r="C47" s="353" t="s">
        <v>478</v>
      </c>
      <c r="D47" s="355" t="s">
        <v>91</v>
      </c>
      <c r="E47" s="372">
        <v>3</v>
      </c>
      <c r="F47" s="351">
        <f t="shared" si="0"/>
        <v>10887</v>
      </c>
      <c r="G47" s="352">
        <v>183</v>
      </c>
      <c r="H47" s="352">
        <v>428</v>
      </c>
      <c r="I47" s="352">
        <v>518</v>
      </c>
      <c r="J47" s="352">
        <v>9755</v>
      </c>
      <c r="K47" s="352">
        <v>3</v>
      </c>
      <c r="L47" s="370"/>
      <c r="M47" s="370"/>
    </row>
    <row r="48" spans="1:13" x14ac:dyDescent="0.25">
      <c r="A48" s="353" t="s">
        <v>19</v>
      </c>
      <c r="B48" s="371">
        <v>503602</v>
      </c>
      <c r="C48" s="353" t="s">
        <v>527</v>
      </c>
      <c r="D48" s="355" t="s">
        <v>94</v>
      </c>
      <c r="E48" s="372">
        <v>3</v>
      </c>
      <c r="F48" s="351">
        <f t="shared" si="0"/>
        <v>44592</v>
      </c>
      <c r="G48" s="352">
        <v>305</v>
      </c>
      <c r="H48" s="352">
        <v>8995</v>
      </c>
      <c r="I48" s="352">
        <v>77</v>
      </c>
      <c r="J48" s="352">
        <v>35199</v>
      </c>
      <c r="K48" s="352">
        <v>16</v>
      </c>
      <c r="L48" s="370"/>
      <c r="M48" s="370"/>
    </row>
    <row r="49" spans="1:13" x14ac:dyDescent="0.25">
      <c r="A49" s="353" t="s">
        <v>19</v>
      </c>
      <c r="B49" s="371">
        <v>503630</v>
      </c>
      <c r="C49" s="353" t="s">
        <v>479</v>
      </c>
      <c r="D49" s="355" t="s">
        <v>155</v>
      </c>
      <c r="E49" s="372">
        <v>3</v>
      </c>
      <c r="F49" s="351">
        <f t="shared" si="0"/>
        <v>18096</v>
      </c>
      <c r="G49" s="352">
        <v>148</v>
      </c>
      <c r="H49" s="352">
        <v>6575</v>
      </c>
      <c r="I49" s="352">
        <v>16</v>
      </c>
      <c r="J49" s="352">
        <v>11344</v>
      </c>
      <c r="K49" s="352">
        <v>13</v>
      </c>
      <c r="L49" s="370"/>
      <c r="M49" s="370"/>
    </row>
    <row r="50" spans="1:13" ht="30" x14ac:dyDescent="0.25">
      <c r="A50" s="353" t="s">
        <v>19</v>
      </c>
      <c r="B50" s="371">
        <v>503701</v>
      </c>
      <c r="C50" s="353" t="s">
        <v>480</v>
      </c>
      <c r="D50" s="355" t="s">
        <v>97</v>
      </c>
      <c r="E50" s="372">
        <v>3</v>
      </c>
      <c r="F50" s="351">
        <f t="shared" si="0"/>
        <v>28031</v>
      </c>
      <c r="G50" s="352">
        <v>642</v>
      </c>
      <c r="H50" s="352">
        <v>6810</v>
      </c>
      <c r="I50" s="352">
        <v>14</v>
      </c>
      <c r="J50" s="352">
        <v>20552</v>
      </c>
      <c r="K50" s="352">
        <v>13</v>
      </c>
      <c r="L50" s="370"/>
      <c r="M50" s="370"/>
    </row>
    <row r="51" spans="1:13" x14ac:dyDescent="0.25">
      <c r="A51" s="353" t="s">
        <v>19</v>
      </c>
      <c r="B51" s="371">
        <v>503814</v>
      </c>
      <c r="C51" s="353" t="s">
        <v>481</v>
      </c>
      <c r="D51" s="355" t="s">
        <v>165</v>
      </c>
      <c r="E51" s="372">
        <v>3</v>
      </c>
      <c r="F51" s="351">
        <f t="shared" si="0"/>
        <v>35020</v>
      </c>
      <c r="G51" s="352">
        <v>26500</v>
      </c>
      <c r="H51" s="352">
        <v>3155</v>
      </c>
      <c r="I51" s="352">
        <v>69</v>
      </c>
      <c r="J51" s="352">
        <v>5274</v>
      </c>
      <c r="K51" s="352">
        <v>22</v>
      </c>
      <c r="L51" s="370"/>
      <c r="M51" s="370"/>
    </row>
    <row r="52" spans="1:13" ht="30" x14ac:dyDescent="0.25">
      <c r="A52" s="353" t="s">
        <v>19</v>
      </c>
      <c r="B52" s="371">
        <v>503901</v>
      </c>
      <c r="C52" s="353" t="s">
        <v>482</v>
      </c>
      <c r="D52" s="355" t="s">
        <v>99</v>
      </c>
      <c r="E52" s="372">
        <v>3</v>
      </c>
      <c r="F52" s="351">
        <f t="shared" si="0"/>
        <v>6024</v>
      </c>
      <c r="G52" s="352">
        <v>820</v>
      </c>
      <c r="H52" s="352">
        <v>4567</v>
      </c>
      <c r="I52" s="352">
        <v>5</v>
      </c>
      <c r="J52" s="352">
        <v>620</v>
      </c>
      <c r="K52" s="352">
        <v>12</v>
      </c>
      <c r="L52" s="370"/>
      <c r="M52" s="370"/>
    </row>
    <row r="53" spans="1:13" x14ac:dyDescent="0.25">
      <c r="A53" s="353" t="s">
        <v>19</v>
      </c>
      <c r="B53" s="371">
        <v>504006</v>
      </c>
      <c r="C53" s="353" t="s">
        <v>483</v>
      </c>
      <c r="D53" s="355" t="s">
        <v>100</v>
      </c>
      <c r="E53" s="372">
        <v>3</v>
      </c>
      <c r="F53" s="351">
        <f t="shared" si="0"/>
        <v>6290</v>
      </c>
      <c r="G53" s="352">
        <v>37</v>
      </c>
      <c r="H53" s="352">
        <v>6208</v>
      </c>
      <c r="I53" s="352">
        <v>3</v>
      </c>
      <c r="J53" s="352">
        <v>42</v>
      </c>
      <c r="K53" s="352">
        <v>0</v>
      </c>
      <c r="L53" s="370"/>
      <c r="M53" s="370"/>
    </row>
    <row r="54" spans="1:13" x14ac:dyDescent="0.25">
      <c r="A54" s="353" t="s">
        <v>19</v>
      </c>
      <c r="B54" s="371">
        <v>504101</v>
      </c>
      <c r="C54" s="353" t="s">
        <v>484</v>
      </c>
      <c r="D54" s="355" t="s">
        <v>101</v>
      </c>
      <c r="E54" s="372">
        <v>3</v>
      </c>
      <c r="F54" s="351">
        <f t="shared" si="0"/>
        <v>30300</v>
      </c>
      <c r="G54" s="352">
        <v>482</v>
      </c>
      <c r="H54" s="352">
        <v>4543</v>
      </c>
      <c r="I54" s="352">
        <v>45</v>
      </c>
      <c r="J54" s="352">
        <v>25210</v>
      </c>
      <c r="K54" s="352">
        <v>20</v>
      </c>
      <c r="L54" s="370"/>
      <c r="M54" s="370"/>
    </row>
    <row r="55" spans="1:13" ht="30" x14ac:dyDescent="0.25">
      <c r="A55" s="353" t="s">
        <v>19</v>
      </c>
      <c r="B55" s="371">
        <v>504201</v>
      </c>
      <c r="C55" s="353" t="s">
        <v>485</v>
      </c>
      <c r="D55" s="355" t="s">
        <v>105</v>
      </c>
      <c r="E55" s="372">
        <v>3</v>
      </c>
      <c r="F55" s="351">
        <f t="shared" si="0"/>
        <v>2000</v>
      </c>
      <c r="G55" s="352">
        <v>10</v>
      </c>
      <c r="H55" s="352">
        <v>943</v>
      </c>
      <c r="I55" s="352">
        <v>0</v>
      </c>
      <c r="J55" s="352">
        <v>1047</v>
      </c>
      <c r="K55" s="352">
        <v>0</v>
      </c>
      <c r="L55" s="370"/>
      <c r="M55" s="370"/>
    </row>
    <row r="56" spans="1:13" x14ac:dyDescent="0.25">
      <c r="A56" s="353" t="s">
        <v>19</v>
      </c>
      <c r="B56" s="371">
        <v>504403</v>
      </c>
      <c r="C56" s="353" t="s">
        <v>487</v>
      </c>
      <c r="D56" s="355" t="s">
        <v>106</v>
      </c>
      <c r="E56" s="372">
        <v>3</v>
      </c>
      <c r="F56" s="351">
        <f t="shared" si="0"/>
        <v>13519</v>
      </c>
      <c r="G56" s="352">
        <v>501</v>
      </c>
      <c r="H56" s="352">
        <v>5172</v>
      </c>
      <c r="I56" s="352">
        <v>2909</v>
      </c>
      <c r="J56" s="352">
        <v>4932</v>
      </c>
      <c r="K56" s="352">
        <v>5</v>
      </c>
      <c r="L56" s="370"/>
      <c r="M56" s="370"/>
    </row>
    <row r="57" spans="1:13" x14ac:dyDescent="0.25">
      <c r="A57" s="353" t="s">
        <v>19</v>
      </c>
      <c r="B57" s="371">
        <v>504507</v>
      </c>
      <c r="C57" s="353" t="s">
        <v>490</v>
      </c>
      <c r="D57" s="355" t="s">
        <v>109</v>
      </c>
      <c r="E57" s="372">
        <v>3</v>
      </c>
      <c r="F57" s="351">
        <f t="shared" si="0"/>
        <v>19617</v>
      </c>
      <c r="G57" s="352">
        <v>244</v>
      </c>
      <c r="H57" s="352">
        <v>15541</v>
      </c>
      <c r="I57" s="352">
        <v>18</v>
      </c>
      <c r="J57" s="352">
        <v>3810</v>
      </c>
      <c r="K57" s="352">
        <v>4</v>
      </c>
      <c r="L57" s="370"/>
      <c r="M57" s="370"/>
    </row>
    <row r="58" spans="1:13" x14ac:dyDescent="0.25">
      <c r="A58" s="353" t="s">
        <v>19</v>
      </c>
      <c r="B58" s="371">
        <v>504615</v>
      </c>
      <c r="C58" s="353" t="s">
        <v>491</v>
      </c>
      <c r="D58" s="355" t="s">
        <v>110</v>
      </c>
      <c r="E58" s="372">
        <v>3</v>
      </c>
      <c r="F58" s="351">
        <f t="shared" si="0"/>
        <v>15577</v>
      </c>
      <c r="G58" s="352">
        <v>40</v>
      </c>
      <c r="H58" s="352">
        <v>10972</v>
      </c>
      <c r="I58" s="352">
        <v>0</v>
      </c>
      <c r="J58" s="352">
        <v>4564</v>
      </c>
      <c r="K58" s="352">
        <v>1</v>
      </c>
      <c r="L58" s="370"/>
      <c r="M58" s="370"/>
    </row>
    <row r="59" spans="1:13" x14ac:dyDescent="0.25">
      <c r="A59" s="353" t="s">
        <v>19</v>
      </c>
      <c r="B59" s="371">
        <v>504701</v>
      </c>
      <c r="C59" s="353" t="s">
        <v>492</v>
      </c>
      <c r="D59" s="355" t="s">
        <v>111</v>
      </c>
      <c r="E59" s="372">
        <v>3</v>
      </c>
      <c r="F59" s="351">
        <f t="shared" si="0"/>
        <v>5967</v>
      </c>
      <c r="G59" s="352">
        <v>5789</v>
      </c>
      <c r="H59" s="352">
        <v>139</v>
      </c>
      <c r="I59" s="352">
        <v>6</v>
      </c>
      <c r="J59" s="352">
        <v>32</v>
      </c>
      <c r="K59" s="352">
        <v>1</v>
      </c>
      <c r="L59" s="370"/>
      <c r="M59" s="370"/>
    </row>
    <row r="60" spans="1:13" ht="30" x14ac:dyDescent="0.25">
      <c r="A60" s="353" t="s">
        <v>19</v>
      </c>
      <c r="B60" s="371">
        <v>504901</v>
      </c>
      <c r="C60" s="353" t="s">
        <v>493</v>
      </c>
      <c r="D60" s="355" t="s">
        <v>112</v>
      </c>
      <c r="E60" s="372">
        <v>3</v>
      </c>
      <c r="F60" s="351">
        <f t="shared" si="0"/>
        <v>9537</v>
      </c>
      <c r="G60" s="352">
        <v>8565</v>
      </c>
      <c r="H60" s="352">
        <v>97</v>
      </c>
      <c r="I60" s="352">
        <v>6</v>
      </c>
      <c r="J60" s="352">
        <v>862</v>
      </c>
      <c r="K60" s="352">
        <v>7</v>
      </c>
      <c r="L60" s="370"/>
      <c r="M60" s="370"/>
    </row>
    <row r="61" spans="1:13" x14ac:dyDescent="0.25">
      <c r="A61" s="353" t="s">
        <v>19</v>
      </c>
      <c r="B61" s="371">
        <v>505001</v>
      </c>
      <c r="C61" s="353" t="s">
        <v>494</v>
      </c>
      <c r="D61" s="355" t="s">
        <v>113</v>
      </c>
      <c r="E61" s="372">
        <v>3</v>
      </c>
      <c r="F61" s="351">
        <f t="shared" si="0"/>
        <v>33590</v>
      </c>
      <c r="G61" s="352">
        <v>15627</v>
      </c>
      <c r="H61" s="352">
        <v>2836</v>
      </c>
      <c r="I61" s="352">
        <v>1203</v>
      </c>
      <c r="J61" s="352">
        <v>13884</v>
      </c>
      <c r="K61" s="352">
        <v>40</v>
      </c>
      <c r="L61" s="370"/>
      <c r="M61" s="370"/>
    </row>
    <row r="62" spans="1:13" x14ac:dyDescent="0.25">
      <c r="A62" s="353" t="s">
        <v>19</v>
      </c>
      <c r="B62" s="371">
        <v>505112</v>
      </c>
      <c r="C62" s="353" t="s">
        <v>495</v>
      </c>
      <c r="D62" s="355" t="s">
        <v>114</v>
      </c>
      <c r="E62" s="372">
        <v>3</v>
      </c>
      <c r="F62" s="351">
        <f t="shared" si="0"/>
        <v>20662</v>
      </c>
      <c r="G62" s="352">
        <v>101</v>
      </c>
      <c r="H62" s="352">
        <v>9761</v>
      </c>
      <c r="I62" s="352">
        <v>132</v>
      </c>
      <c r="J62" s="352">
        <v>10663</v>
      </c>
      <c r="K62" s="352">
        <v>5</v>
      </c>
      <c r="L62" s="370"/>
      <c r="M62" s="370"/>
    </row>
    <row r="63" spans="1:13" x14ac:dyDescent="0.25">
      <c r="A63" s="353" t="s">
        <v>19</v>
      </c>
      <c r="B63" s="371">
        <v>505213</v>
      </c>
      <c r="C63" s="353" t="s">
        <v>496</v>
      </c>
      <c r="D63" s="355" t="s">
        <v>117</v>
      </c>
      <c r="E63" s="372">
        <v>3</v>
      </c>
      <c r="F63" s="351">
        <f t="shared" si="0"/>
        <v>12323</v>
      </c>
      <c r="G63" s="352">
        <v>56</v>
      </c>
      <c r="H63" s="352">
        <v>2226</v>
      </c>
      <c r="I63" s="352">
        <v>301</v>
      </c>
      <c r="J63" s="352">
        <v>9734</v>
      </c>
      <c r="K63" s="352">
        <v>6</v>
      </c>
      <c r="L63" s="370"/>
      <c r="M63" s="370"/>
    </row>
    <row r="64" spans="1:13" x14ac:dyDescent="0.25">
      <c r="A64" s="353" t="s">
        <v>19</v>
      </c>
      <c r="B64" s="371">
        <v>505301</v>
      </c>
      <c r="C64" s="353" t="s">
        <v>497</v>
      </c>
      <c r="D64" s="355" t="s">
        <v>118</v>
      </c>
      <c r="E64" s="372">
        <v>3</v>
      </c>
      <c r="F64" s="351">
        <f t="shared" si="0"/>
        <v>2694</v>
      </c>
      <c r="G64" s="352">
        <v>12</v>
      </c>
      <c r="H64" s="352">
        <v>2659</v>
      </c>
      <c r="I64" s="352">
        <v>2</v>
      </c>
      <c r="J64" s="352">
        <v>21</v>
      </c>
      <c r="K64" s="352">
        <v>0</v>
      </c>
      <c r="L64" s="370"/>
      <c r="M64" s="370"/>
    </row>
    <row r="65" spans="1:13" x14ac:dyDescent="0.25">
      <c r="A65" s="353" t="s">
        <v>19</v>
      </c>
      <c r="B65" s="371">
        <v>505429</v>
      </c>
      <c r="C65" s="353" t="s">
        <v>498</v>
      </c>
      <c r="D65" s="355" t="s">
        <v>121</v>
      </c>
      <c r="E65" s="372">
        <v>3</v>
      </c>
      <c r="F65" s="351">
        <f t="shared" si="0"/>
        <v>29833</v>
      </c>
      <c r="G65" s="352">
        <v>1236</v>
      </c>
      <c r="H65" s="352">
        <v>1119</v>
      </c>
      <c r="I65" s="352">
        <v>34</v>
      </c>
      <c r="J65" s="352">
        <v>27417</v>
      </c>
      <c r="K65" s="352">
        <v>27</v>
      </c>
      <c r="L65" s="370"/>
      <c r="M65" s="370"/>
    </row>
    <row r="66" spans="1:13" ht="30" x14ac:dyDescent="0.25">
      <c r="A66" s="353" t="s">
        <v>19</v>
      </c>
      <c r="B66" s="371">
        <v>505501</v>
      </c>
      <c r="C66" s="353" t="s">
        <v>499</v>
      </c>
      <c r="D66" s="355" t="s">
        <v>122</v>
      </c>
      <c r="E66" s="372">
        <v>3</v>
      </c>
      <c r="F66" s="351">
        <f t="shared" si="0"/>
        <v>17321</v>
      </c>
      <c r="G66" s="352">
        <v>4578</v>
      </c>
      <c r="H66" s="352">
        <v>316</v>
      </c>
      <c r="I66" s="352">
        <v>17</v>
      </c>
      <c r="J66" s="352">
        <v>12405</v>
      </c>
      <c r="K66" s="352">
        <v>5</v>
      </c>
      <c r="L66" s="370"/>
      <c r="M66" s="370"/>
    </row>
    <row r="67" spans="1:13" ht="30" x14ac:dyDescent="0.25">
      <c r="A67" s="353" t="s">
        <v>19</v>
      </c>
      <c r="B67" s="371">
        <v>505802</v>
      </c>
      <c r="C67" s="353" t="s">
        <v>528</v>
      </c>
      <c r="D67" s="355" t="s">
        <v>215</v>
      </c>
      <c r="E67" s="372">
        <v>3</v>
      </c>
      <c r="F67" s="351">
        <f t="shared" si="0"/>
        <v>9902</v>
      </c>
      <c r="G67" s="352">
        <v>1571</v>
      </c>
      <c r="H67" s="352">
        <v>7554</v>
      </c>
      <c r="I67" s="352">
        <v>680</v>
      </c>
      <c r="J67" s="352">
        <v>92</v>
      </c>
      <c r="K67" s="352">
        <v>5</v>
      </c>
      <c r="L67" s="370"/>
      <c r="M67" s="370"/>
    </row>
    <row r="68" spans="1:13" x14ac:dyDescent="0.25">
      <c r="A68" s="353" t="s">
        <v>19</v>
      </c>
      <c r="B68" s="371">
        <v>506001</v>
      </c>
      <c r="C68" s="353" t="s">
        <v>501</v>
      </c>
      <c r="D68" s="355" t="s">
        <v>126</v>
      </c>
      <c r="E68" s="372">
        <v>3</v>
      </c>
      <c r="F68" s="351">
        <f t="shared" si="0"/>
        <v>4867</v>
      </c>
      <c r="G68" s="352">
        <v>1984</v>
      </c>
      <c r="H68" s="352">
        <v>1138</v>
      </c>
      <c r="I68" s="352">
        <v>72</v>
      </c>
      <c r="J68" s="352">
        <v>1672</v>
      </c>
      <c r="K68" s="352">
        <v>1</v>
      </c>
      <c r="L68" s="370"/>
      <c r="M68" s="370"/>
    </row>
    <row r="69" spans="1:13" x14ac:dyDescent="0.25">
      <c r="A69" s="353" t="s">
        <v>19</v>
      </c>
      <c r="B69" s="371">
        <v>506201</v>
      </c>
      <c r="C69" s="353" t="s">
        <v>502</v>
      </c>
      <c r="D69" s="355" t="s">
        <v>65</v>
      </c>
      <c r="E69" s="372">
        <v>3</v>
      </c>
      <c r="F69" s="351">
        <f t="shared" si="0"/>
        <v>5893</v>
      </c>
      <c r="G69" s="352">
        <v>5710</v>
      </c>
      <c r="H69" s="352">
        <v>121</v>
      </c>
      <c r="I69" s="352">
        <v>3</v>
      </c>
      <c r="J69" s="352">
        <v>52</v>
      </c>
      <c r="K69" s="352">
        <v>7</v>
      </c>
      <c r="L69" s="370"/>
      <c r="M69" s="370"/>
    </row>
    <row r="70" spans="1:13" ht="30" x14ac:dyDescent="0.25">
      <c r="A70" s="353" t="s">
        <v>19</v>
      </c>
      <c r="B70" s="371">
        <v>506509</v>
      </c>
      <c r="C70" s="353" t="s">
        <v>503</v>
      </c>
      <c r="D70" s="355" t="s">
        <v>88</v>
      </c>
      <c r="E70" s="372">
        <v>3</v>
      </c>
      <c r="F70" s="351">
        <f t="shared" si="0"/>
        <v>14720</v>
      </c>
      <c r="G70" s="352">
        <v>61</v>
      </c>
      <c r="H70" s="352">
        <v>14424</v>
      </c>
      <c r="I70" s="352">
        <v>10</v>
      </c>
      <c r="J70" s="352">
        <v>184</v>
      </c>
      <c r="K70" s="352">
        <v>41</v>
      </c>
      <c r="L70" s="370"/>
      <c r="M70" s="370"/>
    </row>
    <row r="71" spans="1:13" x14ac:dyDescent="0.25">
      <c r="A71" s="353" t="s">
        <v>35</v>
      </c>
      <c r="B71" s="371">
        <v>506801</v>
      </c>
      <c r="C71" s="353" t="s">
        <v>504</v>
      </c>
      <c r="D71" s="355" t="s">
        <v>93</v>
      </c>
      <c r="E71" s="372">
        <v>3</v>
      </c>
      <c r="F71" s="351">
        <f t="shared" si="0"/>
        <v>2086</v>
      </c>
      <c r="G71" s="352">
        <v>52</v>
      </c>
      <c r="H71" s="352">
        <v>151</v>
      </c>
      <c r="I71" s="352">
        <v>45</v>
      </c>
      <c r="J71" s="352">
        <v>1838</v>
      </c>
      <c r="K71" s="352">
        <v>0</v>
      </c>
      <c r="L71" s="370"/>
      <c r="M71" s="370"/>
    </row>
    <row r="72" spans="1:13" x14ac:dyDescent="0.25">
      <c r="A72" s="353" t="s">
        <v>35</v>
      </c>
      <c r="B72" s="371">
        <v>506901</v>
      </c>
      <c r="C72" s="353" t="s">
        <v>505</v>
      </c>
      <c r="D72" s="355" t="s">
        <v>178</v>
      </c>
      <c r="E72" s="372">
        <v>3</v>
      </c>
      <c r="F72" s="351">
        <f t="shared" ref="F72:F80" si="1">SUM(G72:K72)</f>
        <v>5661</v>
      </c>
      <c r="G72" s="352">
        <v>5313</v>
      </c>
      <c r="H72" s="352">
        <v>140</v>
      </c>
      <c r="I72" s="352">
        <v>20</v>
      </c>
      <c r="J72" s="352">
        <v>187</v>
      </c>
      <c r="K72" s="352">
        <v>1</v>
      </c>
      <c r="L72" s="370"/>
      <c r="M72" s="370"/>
    </row>
    <row r="73" spans="1:13" x14ac:dyDescent="0.25">
      <c r="A73" s="353" t="s">
        <v>35</v>
      </c>
      <c r="B73" s="371">
        <v>504106</v>
      </c>
      <c r="C73" s="353" t="s">
        <v>509</v>
      </c>
      <c r="D73" s="355" t="s">
        <v>102</v>
      </c>
      <c r="E73" s="372">
        <v>3</v>
      </c>
      <c r="F73" s="351">
        <f t="shared" si="1"/>
        <v>2296</v>
      </c>
      <c r="G73" s="352">
        <v>101</v>
      </c>
      <c r="H73" s="352">
        <v>148</v>
      </c>
      <c r="I73" s="352">
        <v>2</v>
      </c>
      <c r="J73" s="352">
        <v>2045</v>
      </c>
      <c r="K73" s="352">
        <v>0</v>
      </c>
      <c r="L73" s="370"/>
      <c r="M73" s="370"/>
    </row>
    <row r="74" spans="1:13" x14ac:dyDescent="0.25">
      <c r="A74" s="353" t="s">
        <v>35</v>
      </c>
      <c r="B74" s="371">
        <v>504301</v>
      </c>
      <c r="C74" s="353" t="s">
        <v>510</v>
      </c>
      <c r="D74" s="355" t="s">
        <v>207</v>
      </c>
      <c r="E74" s="372">
        <v>3</v>
      </c>
      <c r="F74" s="351">
        <f t="shared" si="1"/>
        <v>254</v>
      </c>
      <c r="G74" s="352">
        <v>20</v>
      </c>
      <c r="H74" s="352">
        <v>69</v>
      </c>
      <c r="I74" s="352">
        <v>24</v>
      </c>
      <c r="J74" s="352">
        <v>141</v>
      </c>
      <c r="K74" s="352">
        <v>0</v>
      </c>
      <c r="L74" s="370"/>
      <c r="M74" s="370"/>
    </row>
    <row r="75" spans="1:13" x14ac:dyDescent="0.25">
      <c r="A75" s="353" t="s">
        <v>35</v>
      </c>
      <c r="B75" s="371">
        <v>505502</v>
      </c>
      <c r="C75" s="353" t="s">
        <v>513</v>
      </c>
      <c r="D75" s="355" t="s">
        <v>123</v>
      </c>
      <c r="E75" s="372">
        <v>3</v>
      </c>
      <c r="F75" s="351">
        <f t="shared" si="1"/>
        <v>3458</v>
      </c>
      <c r="G75" s="352">
        <v>958</v>
      </c>
      <c r="H75" s="352">
        <v>131</v>
      </c>
      <c r="I75" s="352">
        <v>1</v>
      </c>
      <c r="J75" s="352">
        <v>2367</v>
      </c>
      <c r="K75" s="352">
        <v>1</v>
      </c>
      <c r="L75" s="370"/>
      <c r="M75" s="370"/>
    </row>
    <row r="76" spans="1:13" x14ac:dyDescent="0.25">
      <c r="A76" s="353" t="s">
        <v>35</v>
      </c>
      <c r="B76" s="371">
        <v>505601</v>
      </c>
      <c r="C76" s="353" t="s">
        <v>514</v>
      </c>
      <c r="D76" s="355" t="s">
        <v>515</v>
      </c>
      <c r="E76" s="372">
        <v>3</v>
      </c>
      <c r="F76" s="351">
        <f t="shared" si="1"/>
        <v>3261</v>
      </c>
      <c r="G76" s="352">
        <v>17</v>
      </c>
      <c r="H76" s="352">
        <v>21</v>
      </c>
      <c r="I76" s="352">
        <v>4</v>
      </c>
      <c r="J76" s="352">
        <v>3219</v>
      </c>
      <c r="K76" s="352">
        <v>0</v>
      </c>
      <c r="L76" s="370"/>
      <c r="M76" s="370"/>
    </row>
    <row r="77" spans="1:13" x14ac:dyDescent="0.25">
      <c r="A77" s="353" t="s">
        <v>35</v>
      </c>
      <c r="B77" s="371">
        <v>506101</v>
      </c>
      <c r="C77" s="353" t="s">
        <v>517</v>
      </c>
      <c r="D77" s="355" t="s">
        <v>127</v>
      </c>
      <c r="E77" s="372">
        <v>3</v>
      </c>
      <c r="F77" s="351">
        <f t="shared" si="1"/>
        <v>457</v>
      </c>
      <c r="G77" s="352">
        <v>274</v>
      </c>
      <c r="H77" s="352">
        <v>73</v>
      </c>
      <c r="I77" s="352">
        <v>2</v>
      </c>
      <c r="J77" s="352">
        <v>108</v>
      </c>
      <c r="K77" s="352">
        <v>0</v>
      </c>
      <c r="L77" s="370"/>
      <c r="M77" s="370"/>
    </row>
    <row r="78" spans="1:13" x14ac:dyDescent="0.25">
      <c r="A78" s="353" t="s">
        <v>35</v>
      </c>
      <c r="B78" s="371">
        <v>507001</v>
      </c>
      <c r="C78" s="353" t="s">
        <v>518</v>
      </c>
      <c r="D78" s="355" t="s">
        <v>75</v>
      </c>
      <c r="E78" s="372">
        <v>3</v>
      </c>
      <c r="F78" s="351">
        <f t="shared" si="1"/>
        <v>123</v>
      </c>
      <c r="G78" s="352">
        <v>61</v>
      </c>
      <c r="H78" s="352">
        <v>13</v>
      </c>
      <c r="I78" s="352">
        <v>0</v>
      </c>
      <c r="J78" s="352">
        <v>49</v>
      </c>
      <c r="K78" s="352">
        <v>0</v>
      </c>
      <c r="L78" s="370"/>
      <c r="M78" s="370"/>
    </row>
    <row r="79" spans="1:13" x14ac:dyDescent="0.25">
      <c r="A79" s="353" t="s">
        <v>19</v>
      </c>
      <c r="B79" s="371">
        <v>508807</v>
      </c>
      <c r="C79" s="353" t="s">
        <v>519</v>
      </c>
      <c r="D79" s="355" t="s">
        <v>520</v>
      </c>
      <c r="E79" s="372">
        <v>3</v>
      </c>
      <c r="F79" s="351">
        <f t="shared" si="1"/>
        <v>231</v>
      </c>
      <c r="G79" s="352">
        <v>5</v>
      </c>
      <c r="H79" s="352">
        <v>7</v>
      </c>
      <c r="I79" s="352">
        <v>0</v>
      </c>
      <c r="J79" s="352">
        <v>219</v>
      </c>
      <c r="K79" s="352">
        <v>0</v>
      </c>
      <c r="L79" s="370"/>
      <c r="M79" s="370"/>
    </row>
    <row r="80" spans="1:13" ht="30.75" thickBot="1" x14ac:dyDescent="0.3">
      <c r="A80" s="373" t="s">
        <v>35</v>
      </c>
      <c r="B80" s="374">
        <v>508816</v>
      </c>
      <c r="C80" s="359">
        <v>310401</v>
      </c>
      <c r="D80" s="375" t="s">
        <v>76</v>
      </c>
      <c r="E80" s="376"/>
      <c r="F80" s="377">
        <f t="shared" si="1"/>
        <v>437</v>
      </c>
      <c r="G80" s="378">
        <v>82</v>
      </c>
      <c r="H80" s="378">
        <v>295</v>
      </c>
      <c r="I80" s="378">
        <v>21</v>
      </c>
      <c r="J80" s="378">
        <v>39</v>
      </c>
      <c r="K80" s="378">
        <v>0</v>
      </c>
      <c r="L80" s="370"/>
      <c r="M80" s="370"/>
    </row>
    <row r="81" spans="1:11" ht="15.75" thickBot="1" x14ac:dyDescent="0.3">
      <c r="A81" s="379"/>
      <c r="B81" s="380"/>
      <c r="C81" s="380"/>
      <c r="D81" s="380" t="s">
        <v>160</v>
      </c>
      <c r="E81" s="380"/>
      <c r="F81" s="362">
        <f>SUM(F7:F80)</f>
        <v>1035738</v>
      </c>
      <c r="G81" s="362">
        <f t="shared" ref="G81:K81" si="2">SUM(G7:G80)</f>
        <v>248562</v>
      </c>
      <c r="H81" s="362">
        <f t="shared" si="2"/>
        <v>429229</v>
      </c>
      <c r="I81" s="362">
        <f t="shared" si="2"/>
        <v>12343</v>
      </c>
      <c r="J81" s="362">
        <f t="shared" si="2"/>
        <v>343387</v>
      </c>
      <c r="K81" s="381">
        <f t="shared" si="2"/>
        <v>2217</v>
      </c>
    </row>
    <row r="85" spans="1:11" x14ac:dyDescent="0.25">
      <c r="G85" s="370"/>
    </row>
  </sheetData>
  <mergeCells count="9">
    <mergeCell ref="A1:I1"/>
    <mergeCell ref="A4:A6"/>
    <mergeCell ref="B4:B6"/>
    <mergeCell ref="C4:C6"/>
    <mergeCell ref="D4:D6"/>
    <mergeCell ref="E4:E6"/>
    <mergeCell ref="F4:K4"/>
    <mergeCell ref="F5:F6"/>
    <mergeCell ref="G5:K5"/>
  </mergeCells>
  <conditionalFormatting sqref="B2:K2 F81:K81 K1">
    <cfRule type="cellIs" dxfId="259" priority="7" operator="lessThan">
      <formula>0</formula>
    </cfRule>
  </conditionalFormatting>
  <conditionalFormatting sqref="D81:E81">
    <cfRule type="cellIs" dxfId="258" priority="6" operator="lessThan">
      <formula>0</formula>
    </cfRule>
  </conditionalFormatting>
  <conditionalFormatting sqref="A81:C81">
    <cfRule type="cellIs" dxfId="257" priority="5" operator="lessThan">
      <formula>0</formula>
    </cfRule>
  </conditionalFormatting>
  <conditionalFormatting sqref="C81">
    <cfRule type="duplicateValues" dxfId="256" priority="4"/>
  </conditionalFormatting>
  <conditionalFormatting sqref="C81">
    <cfRule type="duplicateValues" dxfId="255" priority="3"/>
  </conditionalFormatting>
  <conditionalFormatting sqref="C81">
    <cfRule type="duplicateValues" dxfId="254" priority="8"/>
  </conditionalFormatting>
  <conditionalFormatting sqref="C81">
    <cfRule type="duplicateValues" dxfId="253" priority="9"/>
  </conditionalFormatting>
  <conditionalFormatting sqref="A2">
    <cfRule type="cellIs" dxfId="252" priority="1" operator="lessThan">
      <formula>0</formula>
    </cfRule>
  </conditionalFormatting>
  <conditionalFormatting sqref="A1">
    <cfRule type="cellIs" dxfId="25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2EA83-6A8E-4D30-9B3E-4D3A8159E4CB}">
  <dimension ref="A1:T91"/>
  <sheetViews>
    <sheetView zoomScale="80" zoomScaleNormal="80" workbookViewId="0">
      <pane xSplit="11" ySplit="6" topLeftCell="L7" activePane="bottomRight" state="frozen"/>
      <selection activeCell="I18" sqref="I18"/>
      <selection pane="topRight" activeCell="I18" sqref="I18"/>
      <selection pane="bottomLeft" activeCell="I18" sqref="I18"/>
      <selection pane="bottomRight" activeCell="J29" sqref="J29"/>
    </sheetView>
  </sheetViews>
  <sheetFormatPr defaultRowHeight="15" x14ac:dyDescent="0.25"/>
  <cols>
    <col min="1" max="2" width="13.28515625" style="389" customWidth="1"/>
    <col min="3" max="3" width="13.5703125" style="389" customWidth="1"/>
    <col min="4" max="4" width="83.7109375" style="389" customWidth="1"/>
    <col min="5" max="5" width="12.7109375" style="389" hidden="1" customWidth="1"/>
    <col min="6" max="6" width="12" style="389" customWidth="1"/>
    <col min="7" max="7" width="13" style="389" customWidth="1"/>
    <col min="8" max="8" width="14" style="389" customWidth="1"/>
    <col min="9" max="9" width="13.42578125" style="389" customWidth="1"/>
    <col min="10" max="10" width="13.5703125" style="389" customWidth="1"/>
    <col min="11" max="11" width="15" style="389" customWidth="1"/>
    <col min="12" max="16384" width="9.140625" style="389"/>
  </cols>
  <sheetData>
    <row r="1" spans="1:20" ht="43.5" customHeight="1" x14ac:dyDescent="0.25">
      <c r="A1" s="281" t="s">
        <v>530</v>
      </c>
      <c r="B1" s="281"/>
      <c r="C1" s="281"/>
      <c r="D1" s="281"/>
      <c r="E1" s="281"/>
      <c r="F1" s="281"/>
      <c r="G1" s="281"/>
      <c r="H1" s="281"/>
      <c r="I1" s="281"/>
      <c r="J1" s="6" t="s">
        <v>1</v>
      </c>
    </row>
    <row r="2" spans="1:20" x14ac:dyDescent="0.25">
      <c r="A2" s="365" t="s">
        <v>2</v>
      </c>
      <c r="B2" s="332"/>
      <c r="C2" s="333"/>
      <c r="D2" s="10"/>
      <c r="E2" s="10"/>
      <c r="F2" s="11"/>
      <c r="G2" s="334"/>
      <c r="H2" s="335"/>
      <c r="I2" s="335"/>
      <c r="J2" s="335"/>
      <c r="K2" s="335"/>
      <c r="L2" s="335"/>
    </row>
    <row r="3" spans="1:20" ht="15.75" thickBot="1" x14ac:dyDescent="0.3">
      <c r="A3" s="365"/>
      <c r="B3" s="332"/>
      <c r="C3" s="333"/>
      <c r="D3" s="10"/>
      <c r="E3" s="10"/>
      <c r="F3" s="11"/>
      <c r="G3" s="334"/>
      <c r="H3" s="335"/>
      <c r="I3" s="335"/>
      <c r="J3" s="335"/>
      <c r="K3" s="335"/>
      <c r="L3" s="335"/>
    </row>
    <row r="4" spans="1:20" ht="15" customHeight="1" x14ac:dyDescent="0.25">
      <c r="A4" s="390" t="s">
        <v>3</v>
      </c>
      <c r="B4" s="391" t="s">
        <v>4</v>
      </c>
      <c r="C4" s="391" t="s">
        <v>5</v>
      </c>
      <c r="D4" s="391" t="s">
        <v>6</v>
      </c>
      <c r="E4" s="392" t="s">
        <v>7</v>
      </c>
      <c r="F4" s="393" t="s">
        <v>430</v>
      </c>
      <c r="G4" s="393"/>
      <c r="H4" s="393"/>
      <c r="I4" s="393"/>
      <c r="J4" s="393"/>
      <c r="K4" s="393"/>
    </row>
    <row r="5" spans="1:20" ht="15" customHeight="1" x14ac:dyDescent="0.25">
      <c r="A5" s="394"/>
      <c r="B5" s="395"/>
      <c r="C5" s="395"/>
      <c r="D5" s="395"/>
      <c r="E5" s="396"/>
      <c r="F5" s="397" t="s">
        <v>12</v>
      </c>
      <c r="G5" s="398" t="s">
        <v>13</v>
      </c>
      <c r="H5" s="398"/>
      <c r="I5" s="398"/>
      <c r="J5" s="398"/>
      <c r="K5" s="398"/>
    </row>
    <row r="6" spans="1:20" ht="62.25" customHeight="1" thickBot="1" x14ac:dyDescent="0.3">
      <c r="A6" s="399"/>
      <c r="B6" s="400"/>
      <c r="C6" s="400"/>
      <c r="D6" s="400"/>
      <c r="E6" s="401"/>
      <c r="F6" s="402"/>
      <c r="G6" s="403" t="s">
        <v>14</v>
      </c>
      <c r="H6" s="403" t="s">
        <v>15</v>
      </c>
      <c r="I6" s="403" t="s">
        <v>431</v>
      </c>
      <c r="J6" s="403" t="s">
        <v>17</v>
      </c>
      <c r="K6" s="403" t="s">
        <v>18</v>
      </c>
    </row>
    <row r="7" spans="1:20" x14ac:dyDescent="0.25">
      <c r="A7" s="404" t="s">
        <v>26</v>
      </c>
      <c r="B7" s="405">
        <v>501003</v>
      </c>
      <c r="C7" s="405">
        <v>100301</v>
      </c>
      <c r="D7" s="406" t="s">
        <v>290</v>
      </c>
      <c r="E7" s="407">
        <v>3</v>
      </c>
      <c r="F7" s="408">
        <f>SUM(G7:K7)</f>
        <v>112</v>
      </c>
      <c r="G7" s="409">
        <v>11</v>
      </c>
      <c r="H7" s="409">
        <v>34</v>
      </c>
      <c r="I7" s="409">
        <v>0</v>
      </c>
      <c r="J7" s="409">
        <v>67</v>
      </c>
      <c r="K7" s="409">
        <v>0</v>
      </c>
      <c r="T7" s="410"/>
    </row>
    <row r="8" spans="1:20" x14ac:dyDescent="0.25">
      <c r="A8" s="411" t="s">
        <v>19</v>
      </c>
      <c r="B8" s="412">
        <v>505504</v>
      </c>
      <c r="C8" s="412">
        <v>550501</v>
      </c>
      <c r="D8" s="413" t="s">
        <v>353</v>
      </c>
      <c r="E8" s="407">
        <v>3</v>
      </c>
      <c r="F8" s="408">
        <f t="shared" ref="F8:F71" si="0">SUM(G8:K8)</f>
        <v>23</v>
      </c>
      <c r="G8" s="409">
        <v>9</v>
      </c>
      <c r="H8" s="409">
        <v>0</v>
      </c>
      <c r="I8" s="409">
        <v>0</v>
      </c>
      <c r="J8" s="409">
        <v>14</v>
      </c>
      <c r="K8" s="409">
        <v>0</v>
      </c>
      <c r="T8" s="410"/>
    </row>
    <row r="9" spans="1:20" x14ac:dyDescent="0.25">
      <c r="A9" s="411" t="s">
        <v>19</v>
      </c>
      <c r="B9" s="412">
        <v>500101</v>
      </c>
      <c r="C9" s="412">
        <v>10101</v>
      </c>
      <c r="D9" s="413" t="s">
        <v>20</v>
      </c>
      <c r="E9" s="407">
        <v>3</v>
      </c>
      <c r="F9" s="408">
        <f t="shared" si="0"/>
        <v>3412</v>
      </c>
      <c r="G9" s="409">
        <v>48</v>
      </c>
      <c r="H9" s="409">
        <v>2402</v>
      </c>
      <c r="I9" s="409">
        <v>6</v>
      </c>
      <c r="J9" s="409">
        <v>748</v>
      </c>
      <c r="K9" s="409">
        <v>208</v>
      </c>
      <c r="T9" s="410"/>
    </row>
    <row r="10" spans="1:20" x14ac:dyDescent="0.25">
      <c r="A10" s="411" t="s">
        <v>19</v>
      </c>
      <c r="B10" s="412">
        <v>500201</v>
      </c>
      <c r="C10" s="412">
        <v>20101</v>
      </c>
      <c r="D10" s="413" t="s">
        <v>28</v>
      </c>
      <c r="E10" s="407">
        <v>3</v>
      </c>
      <c r="F10" s="408">
        <f t="shared" si="0"/>
        <v>896</v>
      </c>
      <c r="G10" s="409">
        <v>4</v>
      </c>
      <c r="H10" s="409">
        <v>544</v>
      </c>
      <c r="I10" s="409">
        <v>36</v>
      </c>
      <c r="J10" s="409">
        <v>312</v>
      </c>
      <c r="K10" s="409">
        <v>0</v>
      </c>
      <c r="T10" s="410"/>
    </row>
    <row r="11" spans="1:20" x14ac:dyDescent="0.25">
      <c r="A11" s="411" t="s">
        <v>19</v>
      </c>
      <c r="B11" s="412">
        <v>500301</v>
      </c>
      <c r="C11" s="412">
        <v>30101</v>
      </c>
      <c r="D11" s="413" t="s">
        <v>29</v>
      </c>
      <c r="E11" s="407">
        <v>3</v>
      </c>
      <c r="F11" s="408">
        <f t="shared" si="0"/>
        <v>562</v>
      </c>
      <c r="G11" s="409">
        <v>13</v>
      </c>
      <c r="H11" s="409">
        <v>295</v>
      </c>
      <c r="I11" s="409">
        <v>0</v>
      </c>
      <c r="J11" s="409">
        <v>254</v>
      </c>
      <c r="K11" s="409">
        <v>0</v>
      </c>
      <c r="T11" s="410"/>
    </row>
    <row r="12" spans="1:20" x14ac:dyDescent="0.25">
      <c r="A12" s="411" t="s">
        <v>19</v>
      </c>
      <c r="B12" s="412">
        <v>500302</v>
      </c>
      <c r="C12" s="412">
        <v>30201</v>
      </c>
      <c r="D12" s="413" t="s">
        <v>30</v>
      </c>
      <c r="E12" s="407">
        <v>3</v>
      </c>
      <c r="F12" s="408">
        <f t="shared" si="0"/>
        <v>1109</v>
      </c>
      <c r="G12" s="409">
        <v>12</v>
      </c>
      <c r="H12" s="409">
        <v>501</v>
      </c>
      <c r="I12" s="409">
        <v>0</v>
      </c>
      <c r="J12" s="409">
        <v>595</v>
      </c>
      <c r="K12" s="409">
        <v>1</v>
      </c>
      <c r="T12" s="410"/>
    </row>
    <row r="13" spans="1:20" x14ac:dyDescent="0.25">
      <c r="A13" s="411" t="s">
        <v>19</v>
      </c>
      <c r="B13" s="412">
        <v>500416</v>
      </c>
      <c r="C13" s="412">
        <v>41601</v>
      </c>
      <c r="D13" s="413" t="s">
        <v>31</v>
      </c>
      <c r="E13" s="407">
        <v>3</v>
      </c>
      <c r="F13" s="408">
        <f t="shared" si="0"/>
        <v>1216</v>
      </c>
      <c r="G13" s="409">
        <v>596</v>
      </c>
      <c r="H13" s="409">
        <v>467</v>
      </c>
      <c r="I13" s="409">
        <v>0</v>
      </c>
      <c r="J13" s="409">
        <v>152</v>
      </c>
      <c r="K13" s="409">
        <v>1</v>
      </c>
      <c r="T13" s="410"/>
    </row>
    <row r="14" spans="1:20" x14ac:dyDescent="0.25">
      <c r="A14" s="411" t="s">
        <v>19</v>
      </c>
      <c r="B14" s="412">
        <v>500501</v>
      </c>
      <c r="C14" s="412">
        <v>50101</v>
      </c>
      <c r="D14" s="413" t="s">
        <v>32</v>
      </c>
      <c r="E14" s="407">
        <v>3</v>
      </c>
      <c r="F14" s="408">
        <f t="shared" si="0"/>
        <v>589</v>
      </c>
      <c r="G14" s="409">
        <v>540</v>
      </c>
      <c r="H14" s="409">
        <v>18</v>
      </c>
      <c r="I14" s="409">
        <v>0</v>
      </c>
      <c r="J14" s="409">
        <v>30</v>
      </c>
      <c r="K14" s="409">
        <v>1</v>
      </c>
      <c r="T14" s="410"/>
    </row>
    <row r="15" spans="1:20" x14ac:dyDescent="0.25">
      <c r="A15" s="411" t="s">
        <v>19</v>
      </c>
      <c r="B15" s="412">
        <v>500601</v>
      </c>
      <c r="C15" s="412">
        <v>60101</v>
      </c>
      <c r="D15" s="413" t="s">
        <v>33</v>
      </c>
      <c r="E15" s="407">
        <v>3</v>
      </c>
      <c r="F15" s="408">
        <f t="shared" si="0"/>
        <v>1382</v>
      </c>
      <c r="G15" s="409">
        <v>7</v>
      </c>
      <c r="H15" s="409">
        <v>691</v>
      </c>
      <c r="I15" s="409">
        <v>0</v>
      </c>
      <c r="J15" s="409">
        <v>683</v>
      </c>
      <c r="K15" s="409">
        <v>1</v>
      </c>
      <c r="T15" s="410"/>
    </row>
    <row r="16" spans="1:20" x14ac:dyDescent="0.25">
      <c r="A16" s="411" t="s">
        <v>19</v>
      </c>
      <c r="B16" s="412">
        <v>500701</v>
      </c>
      <c r="C16" s="412">
        <v>70101</v>
      </c>
      <c r="D16" s="413" t="s">
        <v>34</v>
      </c>
      <c r="E16" s="407">
        <v>3</v>
      </c>
      <c r="F16" s="408">
        <f t="shared" si="0"/>
        <v>431</v>
      </c>
      <c r="G16" s="409">
        <v>426</v>
      </c>
      <c r="H16" s="409">
        <v>2</v>
      </c>
      <c r="I16" s="409">
        <v>0</v>
      </c>
      <c r="J16" s="409">
        <v>3</v>
      </c>
      <c r="K16" s="409">
        <v>0</v>
      </c>
      <c r="T16" s="410"/>
    </row>
    <row r="17" spans="1:20" x14ac:dyDescent="0.25">
      <c r="A17" s="411" t="s">
        <v>19</v>
      </c>
      <c r="B17" s="412">
        <v>500801</v>
      </c>
      <c r="C17" s="412">
        <v>80101</v>
      </c>
      <c r="D17" s="413" t="s">
        <v>37</v>
      </c>
      <c r="E17" s="407">
        <v>3</v>
      </c>
      <c r="F17" s="408">
        <f t="shared" si="0"/>
        <v>2770</v>
      </c>
      <c r="G17" s="409">
        <v>182</v>
      </c>
      <c r="H17" s="409">
        <v>1163</v>
      </c>
      <c r="I17" s="409">
        <v>1</v>
      </c>
      <c r="J17" s="409">
        <v>1424</v>
      </c>
      <c r="K17" s="409">
        <v>0</v>
      </c>
      <c r="T17" s="410"/>
    </row>
    <row r="18" spans="1:20" x14ac:dyDescent="0.25">
      <c r="A18" s="411" t="s">
        <v>19</v>
      </c>
      <c r="B18" s="412">
        <v>501001</v>
      </c>
      <c r="C18" s="412">
        <v>100101</v>
      </c>
      <c r="D18" s="413" t="s">
        <v>40</v>
      </c>
      <c r="E18" s="407">
        <v>3</v>
      </c>
      <c r="F18" s="408">
        <f t="shared" si="0"/>
        <v>1293</v>
      </c>
      <c r="G18" s="409">
        <v>17</v>
      </c>
      <c r="H18" s="409">
        <v>267</v>
      </c>
      <c r="I18" s="409">
        <v>0</v>
      </c>
      <c r="J18" s="409">
        <v>1009</v>
      </c>
      <c r="K18" s="409">
        <v>0</v>
      </c>
      <c r="T18" s="410"/>
    </row>
    <row r="19" spans="1:20" x14ac:dyDescent="0.25">
      <c r="A19" s="411" t="s">
        <v>19</v>
      </c>
      <c r="B19" s="412">
        <v>501101</v>
      </c>
      <c r="C19" s="412">
        <v>110101</v>
      </c>
      <c r="D19" s="413" t="s">
        <v>42</v>
      </c>
      <c r="E19" s="407">
        <v>3</v>
      </c>
      <c r="F19" s="408">
        <f t="shared" si="0"/>
        <v>344</v>
      </c>
      <c r="G19" s="409">
        <v>1</v>
      </c>
      <c r="H19" s="409">
        <v>279</v>
      </c>
      <c r="I19" s="409">
        <v>0</v>
      </c>
      <c r="J19" s="409">
        <v>64</v>
      </c>
      <c r="K19" s="409">
        <v>0</v>
      </c>
      <c r="T19" s="410"/>
    </row>
    <row r="20" spans="1:20" x14ac:dyDescent="0.25">
      <c r="A20" s="411" t="s">
        <v>19</v>
      </c>
      <c r="B20" s="412">
        <v>501301</v>
      </c>
      <c r="C20" s="412">
        <v>130101</v>
      </c>
      <c r="D20" s="413" t="s">
        <v>43</v>
      </c>
      <c r="E20" s="407">
        <v>3</v>
      </c>
      <c r="F20" s="408">
        <f t="shared" si="0"/>
        <v>481</v>
      </c>
      <c r="G20" s="409">
        <v>11</v>
      </c>
      <c r="H20" s="409">
        <v>9</v>
      </c>
      <c r="I20" s="409">
        <v>0</v>
      </c>
      <c r="J20" s="409">
        <v>460</v>
      </c>
      <c r="K20" s="409">
        <v>1</v>
      </c>
      <c r="T20" s="410"/>
    </row>
    <row r="21" spans="1:20" x14ac:dyDescent="0.25">
      <c r="A21" s="411" t="s">
        <v>19</v>
      </c>
      <c r="B21" s="412">
        <v>501411</v>
      </c>
      <c r="C21" s="412">
        <v>141101</v>
      </c>
      <c r="D21" s="413" t="s">
        <v>44</v>
      </c>
      <c r="E21" s="407">
        <v>3</v>
      </c>
      <c r="F21" s="408">
        <f t="shared" si="0"/>
        <v>630</v>
      </c>
      <c r="G21" s="409">
        <v>17</v>
      </c>
      <c r="H21" s="409">
        <v>577</v>
      </c>
      <c r="I21" s="409">
        <v>0</v>
      </c>
      <c r="J21" s="409">
        <v>35</v>
      </c>
      <c r="K21" s="409">
        <v>1</v>
      </c>
      <c r="T21" s="410"/>
    </row>
    <row r="22" spans="1:20" x14ac:dyDescent="0.25">
      <c r="A22" s="411" t="s">
        <v>19</v>
      </c>
      <c r="B22" s="412">
        <v>501501</v>
      </c>
      <c r="C22" s="412">
        <v>150101</v>
      </c>
      <c r="D22" s="413" t="s">
        <v>450</v>
      </c>
      <c r="E22" s="407">
        <v>3</v>
      </c>
      <c r="F22" s="408">
        <f t="shared" si="0"/>
        <v>4132</v>
      </c>
      <c r="G22" s="409">
        <v>3786</v>
      </c>
      <c r="H22" s="409">
        <v>186</v>
      </c>
      <c r="I22" s="409">
        <v>8</v>
      </c>
      <c r="J22" s="409">
        <v>148</v>
      </c>
      <c r="K22" s="409">
        <v>4</v>
      </c>
      <c r="T22" s="410"/>
    </row>
    <row r="23" spans="1:20" x14ac:dyDescent="0.25">
      <c r="A23" s="411" t="s">
        <v>19</v>
      </c>
      <c r="B23" s="412">
        <v>501601</v>
      </c>
      <c r="C23" s="412">
        <v>160101</v>
      </c>
      <c r="D23" s="413" t="s">
        <v>48</v>
      </c>
      <c r="E23" s="407">
        <v>3</v>
      </c>
      <c r="F23" s="408">
        <f t="shared" si="0"/>
        <v>843</v>
      </c>
      <c r="G23" s="409">
        <v>3</v>
      </c>
      <c r="H23" s="409">
        <v>808</v>
      </c>
      <c r="I23" s="409">
        <v>0</v>
      </c>
      <c r="J23" s="409">
        <v>32</v>
      </c>
      <c r="K23" s="409">
        <v>0</v>
      </c>
      <c r="T23" s="410"/>
    </row>
    <row r="24" spans="1:20" x14ac:dyDescent="0.25">
      <c r="A24" s="411" t="s">
        <v>19</v>
      </c>
      <c r="B24" s="412">
        <v>501701</v>
      </c>
      <c r="C24" s="412">
        <v>170101</v>
      </c>
      <c r="D24" s="413" t="s">
        <v>49</v>
      </c>
      <c r="E24" s="407">
        <v>3</v>
      </c>
      <c r="F24" s="408">
        <f t="shared" si="0"/>
        <v>970</v>
      </c>
      <c r="G24" s="409">
        <v>5</v>
      </c>
      <c r="H24" s="409">
        <v>902</v>
      </c>
      <c r="I24" s="409">
        <v>0</v>
      </c>
      <c r="J24" s="409">
        <v>62</v>
      </c>
      <c r="K24" s="409">
        <v>1</v>
      </c>
      <c r="T24" s="410"/>
    </row>
    <row r="25" spans="1:20" x14ac:dyDescent="0.25">
      <c r="A25" s="411" t="s">
        <v>19</v>
      </c>
      <c r="B25" s="412">
        <v>501901</v>
      </c>
      <c r="C25" s="412">
        <v>190101</v>
      </c>
      <c r="D25" s="413" t="s">
        <v>53</v>
      </c>
      <c r="E25" s="407">
        <v>3</v>
      </c>
      <c r="F25" s="408">
        <f t="shared" si="0"/>
        <v>865</v>
      </c>
      <c r="G25" s="409">
        <v>3</v>
      </c>
      <c r="H25" s="409">
        <v>301</v>
      </c>
      <c r="I25" s="409">
        <v>0</v>
      </c>
      <c r="J25" s="409">
        <v>561</v>
      </c>
      <c r="K25" s="409">
        <v>0</v>
      </c>
      <c r="T25" s="410"/>
    </row>
    <row r="26" spans="1:20" x14ac:dyDescent="0.25">
      <c r="A26" s="411" t="s">
        <v>19</v>
      </c>
      <c r="B26" s="412">
        <v>502003</v>
      </c>
      <c r="C26" s="412">
        <v>200301</v>
      </c>
      <c r="D26" s="413" t="s">
        <v>56</v>
      </c>
      <c r="E26" s="407">
        <v>3</v>
      </c>
      <c r="F26" s="408">
        <f t="shared" si="0"/>
        <v>1248</v>
      </c>
      <c r="G26" s="409">
        <v>10</v>
      </c>
      <c r="H26" s="409">
        <v>911</v>
      </c>
      <c r="I26" s="409">
        <v>3</v>
      </c>
      <c r="J26" s="409">
        <v>303</v>
      </c>
      <c r="K26" s="409">
        <v>21</v>
      </c>
      <c r="T26" s="410"/>
    </row>
    <row r="27" spans="1:20" x14ac:dyDescent="0.25">
      <c r="A27" s="411" t="s">
        <v>19</v>
      </c>
      <c r="B27" s="412">
        <v>502004</v>
      </c>
      <c r="C27" s="412">
        <v>200401</v>
      </c>
      <c r="D27" s="413" t="s">
        <v>57</v>
      </c>
      <c r="E27" s="407">
        <v>3</v>
      </c>
      <c r="F27" s="408">
        <f t="shared" si="0"/>
        <v>4929</v>
      </c>
      <c r="G27" s="409">
        <v>68</v>
      </c>
      <c r="H27" s="409">
        <v>2648</v>
      </c>
      <c r="I27" s="409">
        <v>9</v>
      </c>
      <c r="J27" s="409">
        <v>2174</v>
      </c>
      <c r="K27" s="409">
        <v>30</v>
      </c>
      <c r="T27" s="410"/>
    </row>
    <row r="28" spans="1:20" x14ac:dyDescent="0.25">
      <c r="A28" s="411" t="s">
        <v>19</v>
      </c>
      <c r="B28" s="412">
        <v>502101</v>
      </c>
      <c r="C28" s="412">
        <v>210101</v>
      </c>
      <c r="D28" s="413" t="s">
        <v>58</v>
      </c>
      <c r="E28" s="407">
        <v>3</v>
      </c>
      <c r="F28" s="408">
        <f t="shared" si="0"/>
        <v>1144</v>
      </c>
      <c r="G28" s="409">
        <v>300</v>
      </c>
      <c r="H28" s="409">
        <v>809</v>
      </c>
      <c r="I28" s="409">
        <v>1</v>
      </c>
      <c r="J28" s="409">
        <v>33</v>
      </c>
      <c r="K28" s="409">
        <v>1</v>
      </c>
      <c r="T28" s="410"/>
    </row>
    <row r="29" spans="1:20" x14ac:dyDescent="0.25">
      <c r="A29" s="411" t="s">
        <v>19</v>
      </c>
      <c r="B29" s="412">
        <v>502201</v>
      </c>
      <c r="C29" s="412">
        <v>220101</v>
      </c>
      <c r="D29" s="413" t="s">
        <v>61</v>
      </c>
      <c r="E29" s="407">
        <v>3</v>
      </c>
      <c r="F29" s="408">
        <f t="shared" si="0"/>
        <v>650</v>
      </c>
      <c r="G29" s="409">
        <v>3</v>
      </c>
      <c r="H29" s="409">
        <v>636</v>
      </c>
      <c r="I29" s="409">
        <v>3</v>
      </c>
      <c r="J29" s="409">
        <v>8</v>
      </c>
      <c r="K29" s="409">
        <v>0</v>
      </c>
      <c r="T29" s="410"/>
    </row>
    <row r="30" spans="1:20" x14ac:dyDescent="0.25">
      <c r="A30" s="411" t="s">
        <v>19</v>
      </c>
      <c r="B30" s="412">
        <v>502301</v>
      </c>
      <c r="C30" s="412">
        <v>230101</v>
      </c>
      <c r="D30" s="413" t="s">
        <v>62</v>
      </c>
      <c r="E30" s="407">
        <v>3</v>
      </c>
      <c r="F30" s="408">
        <f t="shared" si="0"/>
        <v>517</v>
      </c>
      <c r="G30" s="409">
        <v>371</v>
      </c>
      <c r="H30" s="409">
        <v>18</v>
      </c>
      <c r="I30" s="409">
        <v>3</v>
      </c>
      <c r="J30" s="409">
        <v>124</v>
      </c>
      <c r="K30" s="409">
        <v>1</v>
      </c>
      <c r="T30" s="410"/>
    </row>
    <row r="31" spans="1:20" x14ac:dyDescent="0.25">
      <c r="A31" s="411" t="s">
        <v>19</v>
      </c>
      <c r="B31" s="412">
        <v>502401</v>
      </c>
      <c r="C31" s="412">
        <v>240101</v>
      </c>
      <c r="D31" s="413" t="s">
        <v>63</v>
      </c>
      <c r="E31" s="407">
        <v>3</v>
      </c>
      <c r="F31" s="408">
        <f t="shared" si="0"/>
        <v>1079</v>
      </c>
      <c r="G31" s="409">
        <v>1</v>
      </c>
      <c r="H31" s="409">
        <v>847</v>
      </c>
      <c r="I31" s="409">
        <v>0</v>
      </c>
      <c r="J31" s="409">
        <v>231</v>
      </c>
      <c r="K31" s="409">
        <v>0</v>
      </c>
      <c r="T31" s="410"/>
    </row>
    <row r="32" spans="1:20" x14ac:dyDescent="0.25">
      <c r="A32" s="411" t="s">
        <v>19</v>
      </c>
      <c r="B32" s="412">
        <v>502501</v>
      </c>
      <c r="C32" s="412">
        <v>250101</v>
      </c>
      <c r="D32" s="413" t="s">
        <v>64</v>
      </c>
      <c r="E32" s="407">
        <v>3</v>
      </c>
      <c r="F32" s="408">
        <f t="shared" si="0"/>
        <v>374</v>
      </c>
      <c r="G32" s="409">
        <v>369</v>
      </c>
      <c r="H32" s="409">
        <v>3</v>
      </c>
      <c r="I32" s="409">
        <v>0</v>
      </c>
      <c r="J32" s="409">
        <v>2</v>
      </c>
      <c r="K32" s="409">
        <v>0</v>
      </c>
      <c r="T32" s="410"/>
    </row>
    <row r="33" spans="1:20" x14ac:dyDescent="0.25">
      <c r="A33" s="411" t="s">
        <v>19</v>
      </c>
      <c r="B33" s="412">
        <v>502630</v>
      </c>
      <c r="C33" s="412">
        <v>263001</v>
      </c>
      <c r="D33" s="413" t="s">
        <v>69</v>
      </c>
      <c r="E33" s="407">
        <v>3</v>
      </c>
      <c r="F33" s="408">
        <f t="shared" si="0"/>
        <v>2816</v>
      </c>
      <c r="G33" s="409">
        <v>2603</v>
      </c>
      <c r="H33" s="409">
        <v>130</v>
      </c>
      <c r="I33" s="409">
        <v>3</v>
      </c>
      <c r="J33" s="409">
        <v>73</v>
      </c>
      <c r="K33" s="409">
        <v>7</v>
      </c>
      <c r="T33" s="410"/>
    </row>
    <row r="34" spans="1:20" x14ac:dyDescent="0.25">
      <c r="A34" s="411" t="s">
        <v>19</v>
      </c>
      <c r="B34" s="412">
        <v>502701</v>
      </c>
      <c r="C34" s="412">
        <v>270101</v>
      </c>
      <c r="D34" s="413" t="s">
        <v>70</v>
      </c>
      <c r="E34" s="407">
        <v>3</v>
      </c>
      <c r="F34" s="408">
        <f t="shared" si="0"/>
        <v>85</v>
      </c>
      <c r="G34" s="409">
        <v>0</v>
      </c>
      <c r="H34" s="409">
        <v>85</v>
      </c>
      <c r="I34" s="409">
        <v>0</v>
      </c>
      <c r="J34" s="409">
        <v>0</v>
      </c>
      <c r="K34" s="409">
        <v>0</v>
      </c>
      <c r="T34" s="410"/>
    </row>
    <row r="35" spans="1:20" x14ac:dyDescent="0.25">
      <c r="A35" s="411" t="s">
        <v>19</v>
      </c>
      <c r="B35" s="412">
        <v>502801</v>
      </c>
      <c r="C35" s="412">
        <v>280101</v>
      </c>
      <c r="D35" s="413" t="s">
        <v>71</v>
      </c>
      <c r="E35" s="407">
        <v>3</v>
      </c>
      <c r="F35" s="408">
        <f t="shared" si="0"/>
        <v>1862</v>
      </c>
      <c r="G35" s="409">
        <v>1037</v>
      </c>
      <c r="H35" s="409">
        <v>689</v>
      </c>
      <c r="I35" s="409">
        <v>2</v>
      </c>
      <c r="J35" s="409">
        <v>130</v>
      </c>
      <c r="K35" s="409">
        <v>4</v>
      </c>
      <c r="T35" s="410"/>
    </row>
    <row r="36" spans="1:20" x14ac:dyDescent="0.25">
      <c r="A36" s="411" t="s">
        <v>19</v>
      </c>
      <c r="B36" s="412">
        <v>502916</v>
      </c>
      <c r="C36" s="412">
        <v>291601</v>
      </c>
      <c r="D36" s="413" t="s">
        <v>73</v>
      </c>
      <c r="E36" s="407">
        <v>3</v>
      </c>
      <c r="F36" s="408">
        <f t="shared" si="0"/>
        <v>1168</v>
      </c>
      <c r="G36" s="409">
        <v>5</v>
      </c>
      <c r="H36" s="409">
        <v>649</v>
      </c>
      <c r="I36" s="409">
        <v>3</v>
      </c>
      <c r="J36" s="409">
        <v>465</v>
      </c>
      <c r="K36" s="409">
        <v>46</v>
      </c>
      <c r="T36" s="410"/>
    </row>
    <row r="37" spans="1:20" x14ac:dyDescent="0.25">
      <c r="A37" s="411" t="s">
        <v>19</v>
      </c>
      <c r="B37" s="412">
        <v>503001</v>
      </c>
      <c r="C37" s="412">
        <v>300101</v>
      </c>
      <c r="D37" s="413" t="s">
        <v>74</v>
      </c>
      <c r="E37" s="407">
        <v>3</v>
      </c>
      <c r="F37" s="408">
        <f t="shared" si="0"/>
        <v>2499</v>
      </c>
      <c r="G37" s="409">
        <v>818</v>
      </c>
      <c r="H37" s="409">
        <v>1244</v>
      </c>
      <c r="I37" s="409">
        <v>3</v>
      </c>
      <c r="J37" s="409">
        <v>428</v>
      </c>
      <c r="K37" s="409">
        <v>6</v>
      </c>
      <c r="T37" s="410"/>
    </row>
    <row r="38" spans="1:20" x14ac:dyDescent="0.25">
      <c r="A38" s="411" t="s">
        <v>19</v>
      </c>
      <c r="B38" s="412">
        <v>503133</v>
      </c>
      <c r="C38" s="412">
        <v>313301</v>
      </c>
      <c r="D38" s="413" t="s">
        <v>79</v>
      </c>
      <c r="E38" s="407">
        <v>3</v>
      </c>
      <c r="F38" s="408">
        <f t="shared" si="0"/>
        <v>2159</v>
      </c>
      <c r="G38" s="409">
        <v>363</v>
      </c>
      <c r="H38" s="409">
        <v>1365</v>
      </c>
      <c r="I38" s="409">
        <v>238</v>
      </c>
      <c r="J38" s="409">
        <v>190</v>
      </c>
      <c r="K38" s="409">
        <v>3</v>
      </c>
      <c r="T38" s="410"/>
    </row>
    <row r="39" spans="1:20" x14ac:dyDescent="0.25">
      <c r="A39" s="411" t="s">
        <v>19</v>
      </c>
      <c r="B39" s="412">
        <v>503201</v>
      </c>
      <c r="C39" s="412">
        <v>320101</v>
      </c>
      <c r="D39" s="413" t="s">
        <v>468</v>
      </c>
      <c r="E39" s="407">
        <v>3</v>
      </c>
      <c r="F39" s="408">
        <f t="shared" si="0"/>
        <v>1061</v>
      </c>
      <c r="G39" s="409">
        <v>2</v>
      </c>
      <c r="H39" s="409">
        <v>612</v>
      </c>
      <c r="I39" s="409">
        <v>0</v>
      </c>
      <c r="J39" s="409">
        <v>447</v>
      </c>
      <c r="K39" s="409">
        <v>0</v>
      </c>
      <c r="T39" s="410"/>
    </row>
    <row r="40" spans="1:20" x14ac:dyDescent="0.25">
      <c r="A40" s="411" t="s">
        <v>19</v>
      </c>
      <c r="B40" s="412">
        <v>503301</v>
      </c>
      <c r="C40" s="412">
        <v>330101</v>
      </c>
      <c r="D40" s="413" t="s">
        <v>470</v>
      </c>
      <c r="E40" s="407">
        <v>3</v>
      </c>
      <c r="F40" s="408">
        <f t="shared" si="0"/>
        <v>25</v>
      </c>
      <c r="G40" s="409">
        <v>0</v>
      </c>
      <c r="H40" s="409">
        <v>24</v>
      </c>
      <c r="I40" s="409">
        <v>0</v>
      </c>
      <c r="J40" s="409">
        <v>1</v>
      </c>
      <c r="K40" s="409">
        <v>0</v>
      </c>
      <c r="T40" s="410"/>
    </row>
    <row r="41" spans="1:20" x14ac:dyDescent="0.25">
      <c r="A41" s="411" t="s">
        <v>19</v>
      </c>
      <c r="B41" s="412">
        <v>503302</v>
      </c>
      <c r="C41" s="412">
        <v>330201</v>
      </c>
      <c r="D41" s="413" t="s">
        <v>191</v>
      </c>
      <c r="E41" s="407">
        <v>3</v>
      </c>
      <c r="F41" s="408">
        <f t="shared" si="0"/>
        <v>256</v>
      </c>
      <c r="G41" s="409">
        <v>3</v>
      </c>
      <c r="H41" s="409">
        <v>193</v>
      </c>
      <c r="I41" s="409">
        <v>0</v>
      </c>
      <c r="J41" s="409">
        <v>60</v>
      </c>
      <c r="K41" s="409">
        <v>0</v>
      </c>
      <c r="T41" s="410"/>
    </row>
    <row r="42" spans="1:20" x14ac:dyDescent="0.25">
      <c r="A42" s="411" t="s">
        <v>19</v>
      </c>
      <c r="B42" s="412">
        <v>503303</v>
      </c>
      <c r="C42" s="412">
        <v>330301</v>
      </c>
      <c r="D42" s="413" t="s">
        <v>83</v>
      </c>
      <c r="E42" s="407">
        <v>3</v>
      </c>
      <c r="F42" s="408">
        <f t="shared" si="0"/>
        <v>968</v>
      </c>
      <c r="G42" s="409">
        <v>27</v>
      </c>
      <c r="H42" s="409">
        <v>854</v>
      </c>
      <c r="I42" s="409">
        <v>3</v>
      </c>
      <c r="J42" s="409">
        <v>82</v>
      </c>
      <c r="K42" s="409">
        <v>2</v>
      </c>
      <c r="T42" s="410"/>
    </row>
    <row r="43" spans="1:20" x14ac:dyDescent="0.25">
      <c r="A43" s="411" t="s">
        <v>19</v>
      </c>
      <c r="B43" s="412">
        <v>503304</v>
      </c>
      <c r="C43" s="412">
        <v>330401</v>
      </c>
      <c r="D43" s="413" t="s">
        <v>192</v>
      </c>
      <c r="E43" s="407">
        <v>3</v>
      </c>
      <c r="F43" s="408">
        <f t="shared" si="0"/>
        <v>97</v>
      </c>
      <c r="G43" s="409">
        <v>0</v>
      </c>
      <c r="H43" s="409">
        <v>97</v>
      </c>
      <c r="I43" s="409">
        <v>0</v>
      </c>
      <c r="J43" s="409">
        <v>0</v>
      </c>
      <c r="K43" s="409">
        <v>0</v>
      </c>
      <c r="T43" s="410"/>
    </row>
    <row r="44" spans="1:20" x14ac:dyDescent="0.25">
      <c r="A44" s="411" t="s">
        <v>19</v>
      </c>
      <c r="B44" s="412">
        <v>503305</v>
      </c>
      <c r="C44" s="412">
        <v>330501</v>
      </c>
      <c r="D44" s="413" t="s">
        <v>84</v>
      </c>
      <c r="E44" s="407">
        <v>3</v>
      </c>
      <c r="F44" s="408">
        <f t="shared" si="0"/>
        <v>414</v>
      </c>
      <c r="G44" s="409">
        <v>2</v>
      </c>
      <c r="H44" s="409">
        <v>404</v>
      </c>
      <c r="I44" s="409">
        <v>0</v>
      </c>
      <c r="J44" s="409">
        <v>8</v>
      </c>
      <c r="K44" s="409">
        <v>0</v>
      </c>
      <c r="T44" s="410"/>
    </row>
    <row r="45" spans="1:20" x14ac:dyDescent="0.25">
      <c r="A45" s="411" t="s">
        <v>19</v>
      </c>
      <c r="B45" s="412">
        <v>503309</v>
      </c>
      <c r="C45" s="412">
        <v>330901</v>
      </c>
      <c r="D45" s="413" t="s">
        <v>85</v>
      </c>
      <c r="E45" s="407">
        <v>3</v>
      </c>
      <c r="F45" s="408">
        <f t="shared" si="0"/>
        <v>204</v>
      </c>
      <c r="G45" s="409">
        <v>2</v>
      </c>
      <c r="H45" s="409">
        <v>156</v>
      </c>
      <c r="I45" s="409">
        <v>0</v>
      </c>
      <c r="J45" s="409">
        <v>46</v>
      </c>
      <c r="K45" s="409">
        <v>0</v>
      </c>
      <c r="T45" s="410"/>
    </row>
    <row r="46" spans="1:20" x14ac:dyDescent="0.25">
      <c r="A46" s="411" t="s">
        <v>19</v>
      </c>
      <c r="B46" s="412">
        <v>503312</v>
      </c>
      <c r="C46" s="412">
        <v>331201</v>
      </c>
      <c r="D46" s="413" t="s">
        <v>86</v>
      </c>
      <c r="E46" s="407">
        <v>3</v>
      </c>
      <c r="F46" s="408">
        <f t="shared" si="0"/>
        <v>263</v>
      </c>
      <c r="G46" s="409">
        <v>6</v>
      </c>
      <c r="H46" s="409">
        <v>237</v>
      </c>
      <c r="I46" s="409">
        <v>0</v>
      </c>
      <c r="J46" s="409">
        <v>20</v>
      </c>
      <c r="K46" s="409">
        <v>0</v>
      </c>
      <c r="T46" s="410"/>
    </row>
    <row r="47" spans="1:20" ht="30" x14ac:dyDescent="0.25">
      <c r="A47" s="411" t="s">
        <v>19</v>
      </c>
      <c r="B47" s="412">
        <v>503318</v>
      </c>
      <c r="C47" s="412">
        <v>332901</v>
      </c>
      <c r="D47" s="413" t="s">
        <v>194</v>
      </c>
      <c r="E47" s="407">
        <v>3</v>
      </c>
      <c r="F47" s="408">
        <f t="shared" si="0"/>
        <v>101</v>
      </c>
      <c r="G47" s="409">
        <v>3</v>
      </c>
      <c r="H47" s="409">
        <v>76</v>
      </c>
      <c r="I47" s="409">
        <v>0</v>
      </c>
      <c r="J47" s="409">
        <v>22</v>
      </c>
      <c r="K47" s="409">
        <v>0</v>
      </c>
      <c r="T47" s="410"/>
    </row>
    <row r="48" spans="1:20" x14ac:dyDescent="0.25">
      <c r="A48" s="411" t="s">
        <v>19</v>
      </c>
      <c r="B48" s="412">
        <v>503630</v>
      </c>
      <c r="C48" s="412">
        <v>363001</v>
      </c>
      <c r="D48" s="413" t="s">
        <v>155</v>
      </c>
      <c r="E48" s="407">
        <v>3</v>
      </c>
      <c r="F48" s="408">
        <f t="shared" si="0"/>
        <v>8657</v>
      </c>
      <c r="G48" s="409">
        <v>58</v>
      </c>
      <c r="H48" s="409">
        <v>2181</v>
      </c>
      <c r="I48" s="409">
        <v>5</v>
      </c>
      <c r="J48" s="409">
        <v>6406</v>
      </c>
      <c r="K48" s="409">
        <v>7</v>
      </c>
      <c r="T48" s="410"/>
    </row>
    <row r="49" spans="1:20" ht="30" x14ac:dyDescent="0.25">
      <c r="A49" s="411" t="s">
        <v>19</v>
      </c>
      <c r="B49" s="412">
        <v>503701</v>
      </c>
      <c r="C49" s="412">
        <v>370101</v>
      </c>
      <c r="D49" s="413" t="s">
        <v>97</v>
      </c>
      <c r="E49" s="407">
        <v>3</v>
      </c>
      <c r="F49" s="408">
        <f t="shared" si="0"/>
        <v>1939</v>
      </c>
      <c r="G49" s="409">
        <v>40</v>
      </c>
      <c r="H49" s="409">
        <v>198</v>
      </c>
      <c r="I49" s="409">
        <v>1</v>
      </c>
      <c r="J49" s="409">
        <v>1696</v>
      </c>
      <c r="K49" s="409">
        <v>4</v>
      </c>
      <c r="T49" s="410"/>
    </row>
    <row r="50" spans="1:20" x14ac:dyDescent="0.25">
      <c r="A50" s="411" t="s">
        <v>19</v>
      </c>
      <c r="B50" s="412">
        <v>503814</v>
      </c>
      <c r="C50" s="412">
        <v>381401</v>
      </c>
      <c r="D50" s="413" t="s">
        <v>165</v>
      </c>
      <c r="E50" s="407">
        <v>3</v>
      </c>
      <c r="F50" s="408">
        <f t="shared" si="0"/>
        <v>691</v>
      </c>
      <c r="G50" s="409">
        <v>434</v>
      </c>
      <c r="H50" s="409">
        <v>52</v>
      </c>
      <c r="I50" s="409">
        <v>0</v>
      </c>
      <c r="J50" s="409">
        <v>204</v>
      </c>
      <c r="K50" s="409">
        <v>1</v>
      </c>
      <c r="T50" s="410"/>
    </row>
    <row r="51" spans="1:20" ht="30" x14ac:dyDescent="0.25">
      <c r="A51" s="411" t="s">
        <v>19</v>
      </c>
      <c r="B51" s="412">
        <v>503901</v>
      </c>
      <c r="C51" s="412">
        <v>390101</v>
      </c>
      <c r="D51" s="413" t="s">
        <v>99</v>
      </c>
      <c r="E51" s="407">
        <v>3</v>
      </c>
      <c r="F51" s="408">
        <f t="shared" si="0"/>
        <v>1655</v>
      </c>
      <c r="G51" s="409">
        <v>387</v>
      </c>
      <c r="H51" s="409">
        <v>1128</v>
      </c>
      <c r="I51" s="409">
        <v>3</v>
      </c>
      <c r="J51" s="409">
        <v>132</v>
      </c>
      <c r="K51" s="409">
        <v>5</v>
      </c>
      <c r="T51" s="410"/>
    </row>
    <row r="52" spans="1:20" x14ac:dyDescent="0.25">
      <c r="A52" s="411" t="s">
        <v>19</v>
      </c>
      <c r="B52" s="412">
        <v>504006</v>
      </c>
      <c r="C52" s="412">
        <v>400601</v>
      </c>
      <c r="D52" s="413" t="s">
        <v>100</v>
      </c>
      <c r="E52" s="407">
        <v>3</v>
      </c>
      <c r="F52" s="408">
        <f t="shared" si="0"/>
        <v>880</v>
      </c>
      <c r="G52" s="409">
        <v>2</v>
      </c>
      <c r="H52" s="409">
        <v>872</v>
      </c>
      <c r="I52" s="409">
        <v>2</v>
      </c>
      <c r="J52" s="409">
        <v>4</v>
      </c>
      <c r="K52" s="409">
        <v>0</v>
      </c>
      <c r="T52" s="410"/>
    </row>
    <row r="53" spans="1:20" x14ac:dyDescent="0.25">
      <c r="A53" s="411" t="s">
        <v>19</v>
      </c>
      <c r="B53" s="412">
        <v>504101</v>
      </c>
      <c r="C53" s="412">
        <v>410101</v>
      </c>
      <c r="D53" s="413" t="s">
        <v>101</v>
      </c>
      <c r="E53" s="407">
        <v>3</v>
      </c>
      <c r="F53" s="408">
        <f t="shared" si="0"/>
        <v>1698</v>
      </c>
      <c r="G53" s="409">
        <v>10</v>
      </c>
      <c r="H53" s="409">
        <v>551</v>
      </c>
      <c r="I53" s="409">
        <v>2</v>
      </c>
      <c r="J53" s="409">
        <v>1134</v>
      </c>
      <c r="K53" s="409">
        <v>1</v>
      </c>
      <c r="T53" s="410"/>
    </row>
    <row r="54" spans="1:20" x14ac:dyDescent="0.25">
      <c r="A54" s="411" t="s">
        <v>19</v>
      </c>
      <c r="B54" s="412">
        <v>504201</v>
      </c>
      <c r="C54" s="412">
        <v>420101</v>
      </c>
      <c r="D54" s="413" t="s">
        <v>105</v>
      </c>
      <c r="E54" s="407">
        <v>3</v>
      </c>
      <c r="F54" s="408">
        <f t="shared" si="0"/>
        <v>320</v>
      </c>
      <c r="G54" s="409">
        <v>0</v>
      </c>
      <c r="H54" s="409">
        <v>161</v>
      </c>
      <c r="I54" s="409">
        <v>0</v>
      </c>
      <c r="J54" s="409">
        <v>159</v>
      </c>
      <c r="K54" s="409">
        <v>0</v>
      </c>
      <c r="T54" s="410"/>
    </row>
    <row r="55" spans="1:20" x14ac:dyDescent="0.25">
      <c r="A55" s="411" t="s">
        <v>19</v>
      </c>
      <c r="B55" s="412">
        <v>504401</v>
      </c>
      <c r="C55" s="412">
        <v>440801</v>
      </c>
      <c r="D55" s="413" t="s">
        <v>337</v>
      </c>
      <c r="E55" s="407">
        <v>3</v>
      </c>
      <c r="F55" s="408">
        <f t="shared" si="0"/>
        <v>317</v>
      </c>
      <c r="G55" s="409">
        <v>10</v>
      </c>
      <c r="H55" s="409">
        <v>118</v>
      </c>
      <c r="I55" s="409">
        <v>32</v>
      </c>
      <c r="J55" s="409">
        <v>157</v>
      </c>
      <c r="K55" s="409">
        <v>0</v>
      </c>
      <c r="T55" s="410"/>
    </row>
    <row r="56" spans="1:20" x14ac:dyDescent="0.25">
      <c r="A56" s="411" t="s">
        <v>19</v>
      </c>
      <c r="B56" s="412">
        <v>504403</v>
      </c>
      <c r="C56" s="412">
        <v>440101</v>
      </c>
      <c r="D56" s="413" t="s">
        <v>106</v>
      </c>
      <c r="E56" s="407">
        <v>3</v>
      </c>
      <c r="F56" s="408">
        <f t="shared" si="0"/>
        <v>610</v>
      </c>
      <c r="G56" s="409">
        <v>31</v>
      </c>
      <c r="H56" s="409">
        <v>210</v>
      </c>
      <c r="I56" s="409">
        <v>82</v>
      </c>
      <c r="J56" s="409">
        <v>287</v>
      </c>
      <c r="K56" s="409">
        <v>0</v>
      </c>
      <c r="T56" s="410"/>
    </row>
    <row r="57" spans="1:20" x14ac:dyDescent="0.25">
      <c r="A57" s="411" t="s">
        <v>19</v>
      </c>
      <c r="B57" s="412">
        <v>504408</v>
      </c>
      <c r="C57" s="412">
        <v>440501</v>
      </c>
      <c r="D57" s="413" t="s">
        <v>108</v>
      </c>
      <c r="E57" s="407">
        <v>3</v>
      </c>
      <c r="F57" s="408">
        <f t="shared" si="0"/>
        <v>216</v>
      </c>
      <c r="G57" s="409">
        <v>8</v>
      </c>
      <c r="H57" s="409">
        <v>93</v>
      </c>
      <c r="I57" s="409">
        <v>15</v>
      </c>
      <c r="J57" s="409">
        <v>100</v>
      </c>
      <c r="K57" s="409">
        <v>0</v>
      </c>
      <c r="T57" s="410"/>
    </row>
    <row r="58" spans="1:20" ht="30" x14ac:dyDescent="0.25">
      <c r="A58" s="411" t="s">
        <v>19</v>
      </c>
      <c r="B58" s="412">
        <v>504410</v>
      </c>
      <c r="C58" s="412">
        <v>440701</v>
      </c>
      <c r="D58" s="413" t="s">
        <v>210</v>
      </c>
      <c r="E58" s="407">
        <v>3</v>
      </c>
      <c r="F58" s="408">
        <f t="shared" si="0"/>
        <v>53</v>
      </c>
      <c r="G58" s="409">
        <v>1</v>
      </c>
      <c r="H58" s="409">
        <v>6</v>
      </c>
      <c r="I58" s="409">
        <v>1</v>
      </c>
      <c r="J58" s="409">
        <v>45</v>
      </c>
      <c r="K58" s="409">
        <v>0</v>
      </c>
      <c r="T58" s="410"/>
    </row>
    <row r="59" spans="1:20" x14ac:dyDescent="0.25">
      <c r="A59" s="411" t="s">
        <v>19</v>
      </c>
      <c r="B59" s="412">
        <v>504507</v>
      </c>
      <c r="C59" s="412">
        <v>450701</v>
      </c>
      <c r="D59" s="413" t="s">
        <v>109</v>
      </c>
      <c r="E59" s="407">
        <v>3</v>
      </c>
      <c r="F59" s="408">
        <f t="shared" si="0"/>
        <v>1507</v>
      </c>
      <c r="G59" s="409">
        <v>14</v>
      </c>
      <c r="H59" s="409">
        <v>1357</v>
      </c>
      <c r="I59" s="409">
        <v>0</v>
      </c>
      <c r="J59" s="409">
        <v>135</v>
      </c>
      <c r="K59" s="409">
        <v>1</v>
      </c>
      <c r="T59" s="410"/>
    </row>
    <row r="60" spans="1:20" x14ac:dyDescent="0.25">
      <c r="A60" s="411" t="s">
        <v>19</v>
      </c>
      <c r="B60" s="412">
        <v>504615</v>
      </c>
      <c r="C60" s="412">
        <v>461501</v>
      </c>
      <c r="D60" s="413" t="s">
        <v>110</v>
      </c>
      <c r="E60" s="407">
        <v>3</v>
      </c>
      <c r="F60" s="408">
        <f t="shared" si="0"/>
        <v>2199</v>
      </c>
      <c r="G60" s="409">
        <v>3</v>
      </c>
      <c r="H60" s="409">
        <v>1118</v>
      </c>
      <c r="I60" s="409">
        <v>0</v>
      </c>
      <c r="J60" s="409">
        <v>1078</v>
      </c>
      <c r="K60" s="409">
        <v>0</v>
      </c>
      <c r="T60" s="410"/>
    </row>
    <row r="61" spans="1:20" x14ac:dyDescent="0.25">
      <c r="A61" s="411" t="s">
        <v>19</v>
      </c>
      <c r="B61" s="412">
        <v>504701</v>
      </c>
      <c r="C61" s="412">
        <v>470101</v>
      </c>
      <c r="D61" s="413" t="s">
        <v>111</v>
      </c>
      <c r="E61" s="407">
        <v>3</v>
      </c>
      <c r="F61" s="408">
        <f t="shared" si="0"/>
        <v>683</v>
      </c>
      <c r="G61" s="409">
        <v>649</v>
      </c>
      <c r="H61" s="409">
        <v>27</v>
      </c>
      <c r="I61" s="409">
        <v>0</v>
      </c>
      <c r="J61" s="409">
        <v>7</v>
      </c>
      <c r="K61" s="409">
        <v>0</v>
      </c>
      <c r="T61" s="410"/>
    </row>
    <row r="62" spans="1:20" x14ac:dyDescent="0.25">
      <c r="A62" s="411" t="s">
        <v>19</v>
      </c>
      <c r="B62" s="412">
        <v>504901</v>
      </c>
      <c r="C62" s="412">
        <v>490101</v>
      </c>
      <c r="D62" s="413" t="s">
        <v>112</v>
      </c>
      <c r="E62" s="407">
        <v>3</v>
      </c>
      <c r="F62" s="408">
        <f t="shared" si="0"/>
        <v>508</v>
      </c>
      <c r="G62" s="409">
        <v>471</v>
      </c>
      <c r="H62" s="409">
        <v>5</v>
      </c>
      <c r="I62" s="409">
        <v>0</v>
      </c>
      <c r="J62" s="409">
        <v>32</v>
      </c>
      <c r="K62" s="409">
        <v>0</v>
      </c>
      <c r="T62" s="410"/>
    </row>
    <row r="63" spans="1:20" x14ac:dyDescent="0.25">
      <c r="A63" s="411" t="s">
        <v>19</v>
      </c>
      <c r="B63" s="412">
        <v>505001</v>
      </c>
      <c r="C63" s="412">
        <v>500101</v>
      </c>
      <c r="D63" s="413" t="s">
        <v>113</v>
      </c>
      <c r="E63" s="407">
        <v>3</v>
      </c>
      <c r="F63" s="408">
        <f t="shared" si="0"/>
        <v>2324</v>
      </c>
      <c r="G63" s="409">
        <v>1106</v>
      </c>
      <c r="H63" s="409">
        <v>136</v>
      </c>
      <c r="I63" s="409">
        <v>61</v>
      </c>
      <c r="J63" s="409">
        <v>1018</v>
      </c>
      <c r="K63" s="409">
        <v>3</v>
      </c>
      <c r="T63" s="410"/>
    </row>
    <row r="64" spans="1:20" x14ac:dyDescent="0.25">
      <c r="A64" s="411" t="s">
        <v>19</v>
      </c>
      <c r="B64" s="412">
        <v>505112</v>
      </c>
      <c r="C64" s="412">
        <v>510112</v>
      </c>
      <c r="D64" s="413" t="s">
        <v>114</v>
      </c>
      <c r="E64" s="407">
        <v>3</v>
      </c>
      <c r="F64" s="408">
        <f t="shared" si="0"/>
        <v>887</v>
      </c>
      <c r="G64" s="409">
        <v>2</v>
      </c>
      <c r="H64" s="409">
        <v>403</v>
      </c>
      <c r="I64" s="409">
        <v>4</v>
      </c>
      <c r="J64" s="409">
        <v>477</v>
      </c>
      <c r="K64" s="409">
        <v>1</v>
      </c>
      <c r="T64" s="410"/>
    </row>
    <row r="65" spans="1:20" x14ac:dyDescent="0.25">
      <c r="A65" s="411" t="s">
        <v>19</v>
      </c>
      <c r="B65" s="412">
        <v>505213</v>
      </c>
      <c r="C65" s="412">
        <v>521301</v>
      </c>
      <c r="D65" s="413" t="s">
        <v>117</v>
      </c>
      <c r="E65" s="407">
        <v>3</v>
      </c>
      <c r="F65" s="408">
        <f t="shared" si="0"/>
        <v>523</v>
      </c>
      <c r="G65" s="409">
        <v>2</v>
      </c>
      <c r="H65" s="409">
        <v>87</v>
      </c>
      <c r="I65" s="409">
        <v>10</v>
      </c>
      <c r="J65" s="409">
        <v>424</v>
      </c>
      <c r="K65" s="409">
        <v>0</v>
      </c>
      <c r="T65" s="410"/>
    </row>
    <row r="66" spans="1:20" x14ac:dyDescent="0.25">
      <c r="A66" s="411" t="s">
        <v>19</v>
      </c>
      <c r="B66" s="412">
        <v>505301</v>
      </c>
      <c r="C66" s="412">
        <v>530101</v>
      </c>
      <c r="D66" s="413" t="s">
        <v>118</v>
      </c>
      <c r="E66" s="407">
        <v>3</v>
      </c>
      <c r="F66" s="408">
        <f t="shared" si="0"/>
        <v>41</v>
      </c>
      <c r="G66" s="409">
        <v>0</v>
      </c>
      <c r="H66" s="409">
        <v>40</v>
      </c>
      <c r="I66" s="409">
        <v>0</v>
      </c>
      <c r="J66" s="409">
        <v>1</v>
      </c>
      <c r="K66" s="409">
        <v>0</v>
      </c>
      <c r="T66" s="410"/>
    </row>
    <row r="67" spans="1:20" x14ac:dyDescent="0.25">
      <c r="A67" s="411" t="s">
        <v>19</v>
      </c>
      <c r="B67" s="412">
        <v>505429</v>
      </c>
      <c r="C67" s="412">
        <v>542901</v>
      </c>
      <c r="D67" s="413" t="s">
        <v>121</v>
      </c>
      <c r="E67" s="407">
        <v>3</v>
      </c>
      <c r="F67" s="408">
        <f t="shared" si="0"/>
        <v>3328</v>
      </c>
      <c r="G67" s="409">
        <v>159</v>
      </c>
      <c r="H67" s="409">
        <v>92</v>
      </c>
      <c r="I67" s="409">
        <v>2</v>
      </c>
      <c r="J67" s="409">
        <v>3071</v>
      </c>
      <c r="K67" s="409">
        <v>4</v>
      </c>
      <c r="T67" s="410"/>
    </row>
    <row r="68" spans="1:20" x14ac:dyDescent="0.25">
      <c r="A68" s="411" t="s">
        <v>19</v>
      </c>
      <c r="B68" s="412">
        <v>505501</v>
      </c>
      <c r="C68" s="412">
        <v>550101</v>
      </c>
      <c r="D68" s="413" t="s">
        <v>122</v>
      </c>
      <c r="E68" s="407">
        <v>3</v>
      </c>
      <c r="F68" s="408">
        <f t="shared" si="0"/>
        <v>308</v>
      </c>
      <c r="G68" s="409">
        <v>116</v>
      </c>
      <c r="H68" s="409">
        <v>4</v>
      </c>
      <c r="I68" s="409">
        <v>0</v>
      </c>
      <c r="J68" s="409">
        <v>188</v>
      </c>
      <c r="K68" s="409">
        <v>0</v>
      </c>
      <c r="T68" s="410"/>
    </row>
    <row r="69" spans="1:20" x14ac:dyDescent="0.25">
      <c r="A69" s="411" t="s">
        <v>19</v>
      </c>
      <c r="B69" s="412">
        <v>505801</v>
      </c>
      <c r="C69" s="412">
        <v>580201</v>
      </c>
      <c r="D69" s="413" t="str">
        <f>VLOOKUP(B69,[9]Поликлиника!B:D,3,FALSE)</f>
        <v>ГБУЗ МО "КРАСНОЗНАМЕНСКАЯ ГОРОДСКАЯ ПОЛИКЛИНИКА"</v>
      </c>
      <c r="E69" s="407">
        <v>3</v>
      </c>
      <c r="F69" s="408">
        <f t="shared" si="0"/>
        <v>985</v>
      </c>
      <c r="G69" s="409">
        <v>26</v>
      </c>
      <c r="H69" s="409">
        <v>832</v>
      </c>
      <c r="I69" s="409">
        <v>116</v>
      </c>
      <c r="J69" s="409">
        <v>10</v>
      </c>
      <c r="K69" s="409">
        <v>1</v>
      </c>
      <c r="T69" s="410"/>
    </row>
    <row r="70" spans="1:20" x14ac:dyDescent="0.25">
      <c r="A70" s="411" t="s">
        <v>19</v>
      </c>
      <c r="B70" s="412">
        <v>506001</v>
      </c>
      <c r="C70" s="412">
        <v>600101</v>
      </c>
      <c r="D70" s="413" t="str">
        <f>VLOOKUP(B70,[9]Поликлиника!B:D,3,FALSE)</f>
        <v>ГБУЗ МО "ПРОТВИНСКАЯ ГОРОДСКАЯ БОЛЬНИЦА"</v>
      </c>
      <c r="E70" s="407">
        <v>3</v>
      </c>
      <c r="F70" s="408">
        <f t="shared" si="0"/>
        <v>293</v>
      </c>
      <c r="G70" s="409">
        <v>156</v>
      </c>
      <c r="H70" s="409">
        <v>61</v>
      </c>
      <c r="I70" s="409">
        <v>2</v>
      </c>
      <c r="J70" s="409">
        <v>74</v>
      </c>
      <c r="K70" s="409">
        <v>0</v>
      </c>
      <c r="T70" s="410"/>
    </row>
    <row r="71" spans="1:20" x14ac:dyDescent="0.25">
      <c r="A71" s="411" t="s">
        <v>19</v>
      </c>
      <c r="B71" s="412">
        <v>506201</v>
      </c>
      <c r="C71" s="412">
        <v>260301</v>
      </c>
      <c r="D71" s="413" t="str">
        <f>VLOOKUP(B71,[9]Поликлиника!B:D,3,FALSE)</f>
        <v>ГБУЗ МО "ДЗЕРЖИНСКАЯ ГОРОДСКАЯ БОЛЬНИЦА"</v>
      </c>
      <c r="E71" s="407">
        <v>3</v>
      </c>
      <c r="F71" s="408">
        <f t="shared" si="0"/>
        <v>518</v>
      </c>
      <c r="G71" s="409">
        <v>508</v>
      </c>
      <c r="H71" s="409">
        <v>8</v>
      </c>
      <c r="I71" s="409">
        <v>0</v>
      </c>
      <c r="J71" s="409">
        <v>2</v>
      </c>
      <c r="K71" s="409">
        <v>0</v>
      </c>
      <c r="T71" s="410"/>
    </row>
    <row r="72" spans="1:20" x14ac:dyDescent="0.25">
      <c r="A72" s="411" t="s">
        <v>19</v>
      </c>
      <c r="B72" s="412">
        <v>506509</v>
      </c>
      <c r="C72" s="412">
        <v>332801</v>
      </c>
      <c r="D72" s="413" t="str">
        <f>VLOOKUP(B72,[9]Поликлиника!B:D,3,FALSE)</f>
        <v>ГБУЗ МО "ОРЕХОВО-ЗУЕВСКАЯ ЦЕНТРАЛЬНАЯ ГОРОДСКАЯ БОЛЬНИЦА"</v>
      </c>
      <c r="E72" s="407">
        <v>3</v>
      </c>
      <c r="F72" s="408">
        <f t="shared" ref="F72:F84" si="1">SUM(G72:K72)</f>
        <v>808</v>
      </c>
      <c r="G72" s="409">
        <v>4</v>
      </c>
      <c r="H72" s="409">
        <v>787</v>
      </c>
      <c r="I72" s="409">
        <v>1</v>
      </c>
      <c r="J72" s="409">
        <v>12</v>
      </c>
      <c r="K72" s="409">
        <v>4</v>
      </c>
      <c r="T72" s="410"/>
    </row>
    <row r="73" spans="1:20" x14ac:dyDescent="0.25">
      <c r="A73" s="411" t="s">
        <v>35</v>
      </c>
      <c r="B73" s="412">
        <v>506801</v>
      </c>
      <c r="C73" s="412">
        <v>340201</v>
      </c>
      <c r="D73" s="413" t="str">
        <f>VLOOKUP(B73,[9]Поликлиника!B:D,3,FALSE)</f>
        <v>ГБУЗ МО "ЭЛЕКТРОГОРСКАЯ ГОРОДСКАЯ БОЛЬНИЦА"</v>
      </c>
      <c r="E73" s="407">
        <v>3</v>
      </c>
      <c r="F73" s="408">
        <f t="shared" si="1"/>
        <v>229</v>
      </c>
      <c r="G73" s="409">
        <v>3</v>
      </c>
      <c r="H73" s="409">
        <v>3</v>
      </c>
      <c r="I73" s="409">
        <v>12</v>
      </c>
      <c r="J73" s="409">
        <v>211</v>
      </c>
      <c r="K73" s="409">
        <v>0</v>
      </c>
      <c r="T73" s="410"/>
    </row>
    <row r="74" spans="1:20" x14ac:dyDescent="0.25">
      <c r="A74" s="411" t="s">
        <v>35</v>
      </c>
      <c r="B74" s="412">
        <v>506901</v>
      </c>
      <c r="C74" s="412">
        <v>261501</v>
      </c>
      <c r="D74" s="413" t="str">
        <f>VLOOKUP(B74,[9]Поликлиника!B:D,3,FALSE)</f>
        <v>ГБУЗ МО "КОТЕЛЬНИКОВСКАЯ ГОРОДСКАЯ ПОЛИКЛИНИКА"</v>
      </c>
      <c r="E74" s="407">
        <v>3</v>
      </c>
      <c r="F74" s="408">
        <f t="shared" si="1"/>
        <v>1252</v>
      </c>
      <c r="G74" s="409">
        <v>1224</v>
      </c>
      <c r="H74" s="409">
        <v>13</v>
      </c>
      <c r="I74" s="409">
        <v>1</v>
      </c>
      <c r="J74" s="409">
        <v>13</v>
      </c>
      <c r="K74" s="409">
        <v>1</v>
      </c>
      <c r="T74" s="410"/>
    </row>
    <row r="75" spans="1:20" x14ac:dyDescent="0.25">
      <c r="A75" s="411" t="s">
        <v>35</v>
      </c>
      <c r="B75" s="412">
        <v>500702</v>
      </c>
      <c r="C75" s="412">
        <v>70301</v>
      </c>
      <c r="D75" s="413" t="str">
        <f>VLOOKUP(B75,[9]Поликлиника!B:D,3,FALSE)</f>
        <v>ФБУЗ "МСЧ № 9" ФМБА</v>
      </c>
      <c r="E75" s="407">
        <v>3</v>
      </c>
      <c r="F75" s="408">
        <f t="shared" si="1"/>
        <v>427</v>
      </c>
      <c r="G75" s="409">
        <v>426</v>
      </c>
      <c r="H75" s="409">
        <v>0</v>
      </c>
      <c r="I75" s="409">
        <v>0</v>
      </c>
      <c r="J75" s="409">
        <v>1</v>
      </c>
      <c r="K75" s="409">
        <v>0</v>
      </c>
      <c r="T75" s="410"/>
    </row>
    <row r="76" spans="1:20" x14ac:dyDescent="0.25">
      <c r="A76" s="411" t="s">
        <v>35</v>
      </c>
      <c r="B76" s="412">
        <v>504106</v>
      </c>
      <c r="C76" s="412">
        <v>410601</v>
      </c>
      <c r="D76" s="413" t="str">
        <f>VLOOKUP(B76,[9]Поликлиника!B:D,3,FALSE)</f>
        <v>ФГБУЗ "ЦЕНТРАЛЬНАЯ МСЧ № 94 ФМБА"</v>
      </c>
      <c r="E76" s="407">
        <v>3</v>
      </c>
      <c r="F76" s="408">
        <f t="shared" si="1"/>
        <v>769</v>
      </c>
      <c r="G76" s="409">
        <v>1</v>
      </c>
      <c r="H76" s="409">
        <v>176</v>
      </c>
      <c r="I76" s="409">
        <v>1</v>
      </c>
      <c r="J76" s="409">
        <v>591</v>
      </c>
      <c r="K76" s="409">
        <v>0</v>
      </c>
      <c r="T76" s="410"/>
    </row>
    <row r="77" spans="1:20" x14ac:dyDescent="0.25">
      <c r="A77" s="411" t="s">
        <v>35</v>
      </c>
      <c r="B77" s="412">
        <v>504301</v>
      </c>
      <c r="C77" s="412">
        <v>430101</v>
      </c>
      <c r="D77" s="413" t="str">
        <f>VLOOKUP(B77,[9]Поликлиника!B:D,3,FALSE)</f>
        <v>ФГБУЗ "МСЧ № 164 ФМБА"</v>
      </c>
      <c r="E77" s="407">
        <v>3</v>
      </c>
      <c r="F77" s="408">
        <f t="shared" si="1"/>
        <v>272</v>
      </c>
      <c r="G77" s="409">
        <v>24</v>
      </c>
      <c r="H77" s="409">
        <v>79</v>
      </c>
      <c r="I77" s="409">
        <v>26</v>
      </c>
      <c r="J77" s="409">
        <v>143</v>
      </c>
      <c r="K77" s="409">
        <v>0</v>
      </c>
      <c r="T77" s="410"/>
    </row>
    <row r="78" spans="1:20" x14ac:dyDescent="0.25">
      <c r="A78" s="411" t="s">
        <v>35</v>
      </c>
      <c r="B78" s="412">
        <v>504407</v>
      </c>
      <c r="C78" s="412">
        <v>440201</v>
      </c>
      <c r="D78" s="413" t="str">
        <f>VLOOKUP(B78,[9]Поликлиника!B:D,3,FALSE)</f>
        <v>ФГБУЗ "МСЧ № 8 ФМБА"</v>
      </c>
      <c r="E78" s="407">
        <v>3</v>
      </c>
      <c r="F78" s="408">
        <f t="shared" si="1"/>
        <v>137</v>
      </c>
      <c r="G78" s="409">
        <v>6</v>
      </c>
      <c r="H78" s="409">
        <v>67</v>
      </c>
      <c r="I78" s="409">
        <v>15</v>
      </c>
      <c r="J78" s="409">
        <v>49</v>
      </c>
      <c r="K78" s="409">
        <v>0</v>
      </c>
      <c r="T78" s="410"/>
    </row>
    <row r="79" spans="1:20" x14ac:dyDescent="0.25">
      <c r="A79" s="411" t="s">
        <v>35</v>
      </c>
      <c r="B79" s="412">
        <v>505502</v>
      </c>
      <c r="C79" s="412">
        <v>550201</v>
      </c>
      <c r="D79" s="413" t="str">
        <f>VLOOKUP(B79,[9]Поликлиника!B:D,3,FALSE)</f>
        <v>ФГБУЗ "ЦЕНТРАЛЬНАЯ МСЧ № 21 ФМБА"</v>
      </c>
      <c r="E79" s="407">
        <v>3</v>
      </c>
      <c r="F79" s="408">
        <f t="shared" si="1"/>
        <v>1128</v>
      </c>
      <c r="G79" s="409">
        <v>755</v>
      </c>
      <c r="H79" s="409">
        <v>16</v>
      </c>
      <c r="I79" s="409">
        <v>1</v>
      </c>
      <c r="J79" s="409">
        <v>356</v>
      </c>
      <c r="K79" s="409">
        <v>0</v>
      </c>
      <c r="T79" s="410"/>
    </row>
    <row r="80" spans="1:20" x14ac:dyDescent="0.25">
      <c r="A80" s="411" t="s">
        <v>35</v>
      </c>
      <c r="B80" s="412">
        <v>505601</v>
      </c>
      <c r="C80" s="412">
        <v>560101</v>
      </c>
      <c r="D80" s="413" t="str">
        <f>VLOOKUP(B80,[9]Поликлиника!B:D,3,FALSE)</f>
        <v>ФГБУЗ "МСЧ № 154 ФМБА"</v>
      </c>
      <c r="E80" s="407">
        <v>3</v>
      </c>
      <c r="F80" s="408">
        <f t="shared" si="1"/>
        <v>785</v>
      </c>
      <c r="G80" s="409">
        <v>7</v>
      </c>
      <c r="H80" s="409">
        <v>3</v>
      </c>
      <c r="I80" s="409">
        <v>0</v>
      </c>
      <c r="J80" s="409">
        <v>775</v>
      </c>
      <c r="K80" s="409">
        <v>0</v>
      </c>
      <c r="T80" s="410"/>
    </row>
    <row r="81" spans="1:20" x14ac:dyDescent="0.25">
      <c r="A81" s="411" t="s">
        <v>35</v>
      </c>
      <c r="B81" s="412">
        <v>506002</v>
      </c>
      <c r="C81" s="412">
        <v>600202</v>
      </c>
      <c r="D81" s="413" t="str">
        <f>VLOOKUP(B81,[9]Поликлиника!B:D,3,FALSE)</f>
        <v>ФГБУЗ "МСЧ № 174 ФМБА"</v>
      </c>
      <c r="E81" s="407">
        <v>3</v>
      </c>
      <c r="F81" s="408">
        <f t="shared" si="1"/>
        <v>203</v>
      </c>
      <c r="G81" s="409">
        <v>146</v>
      </c>
      <c r="H81" s="409">
        <v>30</v>
      </c>
      <c r="I81" s="409">
        <v>0</v>
      </c>
      <c r="J81" s="409">
        <v>27</v>
      </c>
      <c r="K81" s="409">
        <v>0</v>
      </c>
      <c r="T81" s="410"/>
    </row>
    <row r="82" spans="1:20" x14ac:dyDescent="0.25">
      <c r="A82" s="411" t="s">
        <v>19</v>
      </c>
      <c r="B82" s="412">
        <v>508807</v>
      </c>
      <c r="C82" s="412">
        <v>880705</v>
      </c>
      <c r="D82" s="413" t="str">
        <f>VLOOKUP(B82,[9]Поликлиника!B:D,3,FALSE)</f>
        <v>ФГБУЗ "ЦЕНТРАЛЬНАЯ МСЧ № 119 ФМБА"</v>
      </c>
      <c r="E82" s="407">
        <v>3</v>
      </c>
      <c r="F82" s="408">
        <f t="shared" si="1"/>
        <v>1546</v>
      </c>
      <c r="G82" s="409">
        <v>888</v>
      </c>
      <c r="H82" s="409">
        <v>419</v>
      </c>
      <c r="I82" s="409">
        <v>9</v>
      </c>
      <c r="J82" s="409">
        <v>227</v>
      </c>
      <c r="K82" s="409">
        <v>3</v>
      </c>
      <c r="T82" s="410"/>
    </row>
    <row r="83" spans="1:20" ht="30" x14ac:dyDescent="0.25">
      <c r="A83" s="411" t="s">
        <v>19</v>
      </c>
      <c r="B83" s="412">
        <v>508816</v>
      </c>
      <c r="C83" s="412">
        <v>310401</v>
      </c>
      <c r="D83" s="413" t="str">
        <f>VLOOKUP(B83,[9]Поликлиника!B:D,3,FALSE)</f>
        <v>ФГБУЗ "ФЕДЕРАЛЬНЫЙ НАУЧНО-КЛИНИЧЕСКИЙ ЦЕНТР ФИЗИКО-ХИМИЧЕСКОЙ МЕДИЦИНЫ ФМБА"</v>
      </c>
      <c r="E83" s="407">
        <v>3</v>
      </c>
      <c r="F83" s="408">
        <f t="shared" si="1"/>
        <v>1848</v>
      </c>
      <c r="G83" s="409">
        <v>703</v>
      </c>
      <c r="H83" s="409">
        <v>927</v>
      </c>
      <c r="I83" s="409">
        <v>94</v>
      </c>
      <c r="J83" s="409">
        <v>121</v>
      </c>
      <c r="K83" s="409">
        <v>3</v>
      </c>
      <c r="T83" s="410"/>
    </row>
    <row r="84" spans="1:20" ht="15.75" thickBot="1" x14ac:dyDescent="0.3">
      <c r="A84" s="414" t="s">
        <v>19</v>
      </c>
      <c r="B84" s="415">
        <v>503401</v>
      </c>
      <c r="C84" s="415">
        <v>340101</v>
      </c>
      <c r="D84" s="416" t="s">
        <v>91</v>
      </c>
      <c r="E84" s="417">
        <v>3</v>
      </c>
      <c r="F84" s="408">
        <f t="shared" si="1"/>
        <v>1098</v>
      </c>
      <c r="G84" s="409">
        <v>6</v>
      </c>
      <c r="H84" s="409">
        <v>16</v>
      </c>
      <c r="I84" s="409">
        <v>70</v>
      </c>
      <c r="J84" s="409">
        <v>1006</v>
      </c>
      <c r="K84" s="409">
        <v>0</v>
      </c>
      <c r="T84" s="410"/>
    </row>
    <row r="85" spans="1:20" ht="15.75" thickBot="1" x14ac:dyDescent="0.3">
      <c r="A85" s="418"/>
      <c r="B85" s="419"/>
      <c r="C85" s="419"/>
      <c r="D85" s="420" t="s">
        <v>160</v>
      </c>
      <c r="E85" s="419"/>
      <c r="F85" s="419">
        <f>SUM(F7:F84)</f>
        <v>87621</v>
      </c>
      <c r="G85" s="419">
        <f t="shared" ref="G85:K85" si="2">SUM(G7:G84)</f>
        <v>20070</v>
      </c>
      <c r="H85" s="419">
        <f t="shared" si="2"/>
        <v>34409</v>
      </c>
      <c r="I85" s="419">
        <f t="shared" si="2"/>
        <v>890</v>
      </c>
      <c r="J85" s="419">
        <f t="shared" si="2"/>
        <v>31873</v>
      </c>
      <c r="K85" s="419">
        <f t="shared" si="2"/>
        <v>379</v>
      </c>
    </row>
    <row r="91" spans="1:20" x14ac:dyDescent="0.25">
      <c r="H91" s="410"/>
    </row>
  </sheetData>
  <mergeCells count="9">
    <mergeCell ref="A1:I1"/>
    <mergeCell ref="A4:A6"/>
    <mergeCell ref="B4:B6"/>
    <mergeCell ref="C4:C6"/>
    <mergeCell ref="D4:D6"/>
    <mergeCell ref="E4:E6"/>
    <mergeCell ref="F4:K4"/>
    <mergeCell ref="F5:F6"/>
    <mergeCell ref="G5:K5"/>
  </mergeCells>
  <conditionalFormatting sqref="A2:G3">
    <cfRule type="cellIs" dxfId="250" priority="2" operator="lessThan">
      <formula>0</formula>
    </cfRule>
  </conditionalFormatting>
  <conditionalFormatting sqref="A7:D7">
    <cfRule type="cellIs" dxfId="249" priority="1" operator="lessThan">
      <formula>0</formula>
    </cfRule>
  </conditionalFormatting>
  <conditionalFormatting sqref="A1">
    <cfRule type="cellIs" dxfId="248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7F357-F7CF-4188-9659-DDF8FBA0C905}">
  <dimension ref="A1:M83"/>
  <sheetViews>
    <sheetView tabSelected="1" zoomScale="80" zoomScaleNormal="80" workbookViewId="0">
      <pane xSplit="11" ySplit="6" topLeftCell="L7" activePane="bottomRight" state="frozen"/>
      <selection activeCell="I18" sqref="I18"/>
      <selection pane="topRight" activeCell="I18" sqref="I18"/>
      <selection pane="bottomLeft" activeCell="I18" sqref="I18"/>
      <selection pane="bottomRight" activeCell="J23" sqref="J23"/>
    </sheetView>
  </sheetViews>
  <sheetFormatPr defaultRowHeight="15" x14ac:dyDescent="0.25"/>
  <cols>
    <col min="1" max="1" width="12.140625" style="364" customWidth="1"/>
    <col min="2" max="2" width="13.140625" style="364" customWidth="1"/>
    <col min="3" max="3" width="11.42578125" style="364" customWidth="1"/>
    <col min="4" max="4" width="89.140625" style="364" customWidth="1"/>
    <col min="5" max="5" width="11.5703125" style="364" hidden="1" customWidth="1"/>
    <col min="6" max="6" width="15.140625" style="364" customWidth="1"/>
    <col min="7" max="7" width="16.28515625" style="364" customWidth="1"/>
    <col min="8" max="8" width="17" style="364" customWidth="1"/>
    <col min="9" max="9" width="16.42578125" style="364" customWidth="1"/>
    <col min="10" max="10" width="17.140625" style="364" customWidth="1"/>
    <col min="11" max="11" width="15.28515625" style="364" customWidth="1"/>
    <col min="12" max="12" width="9.140625" style="364" customWidth="1"/>
    <col min="13" max="16384" width="9.140625" style="364"/>
  </cols>
  <sheetData>
    <row r="1" spans="1:13" s="389" customFormat="1" ht="39" customHeight="1" x14ac:dyDescent="0.25">
      <c r="A1" s="421" t="s">
        <v>531</v>
      </c>
      <c r="B1" s="422"/>
      <c r="C1" s="422"/>
      <c r="D1" s="422"/>
      <c r="E1" s="422"/>
      <c r="F1" s="422"/>
      <c r="G1" s="422"/>
      <c r="H1" s="422"/>
      <c r="I1" s="422"/>
      <c r="J1" s="6" t="s">
        <v>1</v>
      </c>
      <c r="K1" s="335"/>
    </row>
    <row r="2" spans="1:13" s="389" customFormat="1" x14ac:dyDescent="0.25">
      <c r="A2" s="365" t="s">
        <v>2</v>
      </c>
      <c r="B2" s="332"/>
      <c r="C2" s="333"/>
      <c r="D2" s="10"/>
      <c r="E2" s="10"/>
      <c r="F2" s="11"/>
      <c r="G2" s="334"/>
      <c r="H2" s="335"/>
      <c r="I2" s="335"/>
      <c r="J2" s="335"/>
      <c r="K2" s="335"/>
    </row>
    <row r="3" spans="1:13" s="389" customFormat="1" ht="15.75" thickBot="1" x14ac:dyDescent="0.3">
      <c r="A3" s="365"/>
      <c r="B3" s="332"/>
      <c r="C3" s="333"/>
      <c r="D3" s="10"/>
      <c r="E3" s="10"/>
      <c r="F3" s="11"/>
      <c r="G3" s="334"/>
      <c r="H3" s="335"/>
      <c r="I3" s="335"/>
      <c r="J3" s="335"/>
      <c r="K3" s="335"/>
    </row>
    <row r="4" spans="1:13" ht="15.75" customHeight="1" x14ac:dyDescent="0.25">
      <c r="A4" s="336" t="s">
        <v>3</v>
      </c>
      <c r="B4" s="337" t="s">
        <v>4</v>
      </c>
      <c r="C4" s="337" t="s">
        <v>5</v>
      </c>
      <c r="D4" s="337" t="s">
        <v>6</v>
      </c>
      <c r="E4" s="337" t="s">
        <v>7</v>
      </c>
      <c r="F4" s="339" t="s">
        <v>430</v>
      </c>
      <c r="G4" s="339"/>
      <c r="H4" s="339"/>
      <c r="I4" s="339"/>
      <c r="J4" s="339"/>
      <c r="K4" s="339"/>
    </row>
    <row r="5" spans="1:13" ht="15" customHeight="1" x14ac:dyDescent="0.25">
      <c r="A5" s="340"/>
      <c r="B5" s="341"/>
      <c r="C5" s="341"/>
      <c r="D5" s="341"/>
      <c r="E5" s="341"/>
      <c r="F5" s="366" t="s">
        <v>12</v>
      </c>
      <c r="G5" s="343" t="s">
        <v>13</v>
      </c>
      <c r="H5" s="343"/>
      <c r="I5" s="343"/>
      <c r="J5" s="343"/>
      <c r="K5" s="343"/>
    </row>
    <row r="6" spans="1:13" ht="51" customHeight="1" thickBot="1" x14ac:dyDescent="0.3">
      <c r="A6" s="344"/>
      <c r="B6" s="345"/>
      <c r="C6" s="345"/>
      <c r="D6" s="345"/>
      <c r="E6" s="345"/>
      <c r="F6" s="423"/>
      <c r="G6" s="347" t="s">
        <v>14</v>
      </c>
      <c r="H6" s="347" t="s">
        <v>15</v>
      </c>
      <c r="I6" s="347" t="s">
        <v>431</v>
      </c>
      <c r="J6" s="347" t="s">
        <v>17</v>
      </c>
      <c r="K6" s="347" t="s">
        <v>18</v>
      </c>
    </row>
    <row r="7" spans="1:13" x14ac:dyDescent="0.25">
      <c r="A7" s="348" t="s">
        <v>19</v>
      </c>
      <c r="B7" s="368">
        <v>500101</v>
      </c>
      <c r="C7" s="368">
        <v>10101</v>
      </c>
      <c r="D7" s="350" t="s">
        <v>20</v>
      </c>
      <c r="E7" s="348">
        <v>3</v>
      </c>
      <c r="F7" s="424">
        <f>SUM(G7:K7)</f>
        <v>446</v>
      </c>
      <c r="G7" s="425">
        <v>12</v>
      </c>
      <c r="H7" s="425">
        <v>282</v>
      </c>
      <c r="I7" s="425">
        <v>1</v>
      </c>
      <c r="J7" s="425">
        <v>146</v>
      </c>
      <c r="K7" s="425">
        <v>5</v>
      </c>
      <c r="L7" s="370"/>
      <c r="M7" s="370"/>
    </row>
    <row r="8" spans="1:13" x14ac:dyDescent="0.25">
      <c r="A8" s="353" t="s">
        <v>19</v>
      </c>
      <c r="B8" s="371">
        <v>500201</v>
      </c>
      <c r="C8" s="371">
        <v>20101</v>
      </c>
      <c r="D8" s="355" t="s">
        <v>28</v>
      </c>
      <c r="E8" s="353">
        <v>3</v>
      </c>
      <c r="F8" s="424">
        <f t="shared" ref="F8:F71" si="0">SUM(G8:K8)</f>
        <v>272</v>
      </c>
      <c r="G8" s="425">
        <v>10</v>
      </c>
      <c r="H8" s="425">
        <v>180</v>
      </c>
      <c r="I8" s="425">
        <v>4</v>
      </c>
      <c r="J8" s="425">
        <v>78</v>
      </c>
      <c r="K8" s="425">
        <v>0</v>
      </c>
      <c r="L8" s="370"/>
      <c r="M8" s="370"/>
    </row>
    <row r="9" spans="1:13" x14ac:dyDescent="0.25">
      <c r="A9" s="353" t="s">
        <v>19</v>
      </c>
      <c r="B9" s="371">
        <v>500301</v>
      </c>
      <c r="C9" s="371">
        <v>30101</v>
      </c>
      <c r="D9" s="355" t="s">
        <v>29</v>
      </c>
      <c r="E9" s="353">
        <v>3</v>
      </c>
      <c r="F9" s="424">
        <f t="shared" si="0"/>
        <v>258</v>
      </c>
      <c r="G9" s="425">
        <v>6</v>
      </c>
      <c r="H9" s="425">
        <v>110</v>
      </c>
      <c r="I9" s="425">
        <v>0</v>
      </c>
      <c r="J9" s="425">
        <v>142</v>
      </c>
      <c r="K9" s="425">
        <v>0</v>
      </c>
      <c r="L9" s="370"/>
      <c r="M9" s="370"/>
    </row>
    <row r="10" spans="1:13" x14ac:dyDescent="0.25">
      <c r="A10" s="353" t="s">
        <v>19</v>
      </c>
      <c r="B10" s="371">
        <v>500302</v>
      </c>
      <c r="C10" s="371">
        <v>30201</v>
      </c>
      <c r="D10" s="355" t="s">
        <v>30</v>
      </c>
      <c r="E10" s="353">
        <v>3</v>
      </c>
      <c r="F10" s="424">
        <f t="shared" si="0"/>
        <v>100</v>
      </c>
      <c r="G10" s="425">
        <v>2</v>
      </c>
      <c r="H10" s="425">
        <v>39</v>
      </c>
      <c r="I10" s="425">
        <v>0</v>
      </c>
      <c r="J10" s="425">
        <v>59</v>
      </c>
      <c r="K10" s="425">
        <v>0</v>
      </c>
      <c r="L10" s="370"/>
      <c r="M10" s="370"/>
    </row>
    <row r="11" spans="1:13" x14ac:dyDescent="0.25">
      <c r="A11" s="353" t="s">
        <v>19</v>
      </c>
      <c r="B11" s="371">
        <v>500416</v>
      </c>
      <c r="C11" s="371">
        <v>41601</v>
      </c>
      <c r="D11" s="355" t="s">
        <v>31</v>
      </c>
      <c r="E11" s="353">
        <v>3</v>
      </c>
      <c r="F11" s="424">
        <f t="shared" si="0"/>
        <v>403</v>
      </c>
      <c r="G11" s="425">
        <v>228</v>
      </c>
      <c r="H11" s="425">
        <v>146</v>
      </c>
      <c r="I11" s="425">
        <v>0</v>
      </c>
      <c r="J11" s="425">
        <v>28</v>
      </c>
      <c r="K11" s="425">
        <v>1</v>
      </c>
      <c r="L11" s="370"/>
      <c r="M11" s="370"/>
    </row>
    <row r="12" spans="1:13" x14ac:dyDescent="0.25">
      <c r="A12" s="353" t="s">
        <v>19</v>
      </c>
      <c r="B12" s="371">
        <v>500501</v>
      </c>
      <c r="C12" s="371">
        <v>50101</v>
      </c>
      <c r="D12" s="355" t="s">
        <v>32</v>
      </c>
      <c r="E12" s="353">
        <v>3</v>
      </c>
      <c r="F12" s="424">
        <f t="shared" si="0"/>
        <v>143</v>
      </c>
      <c r="G12" s="425">
        <v>127</v>
      </c>
      <c r="H12" s="425">
        <v>3</v>
      </c>
      <c r="I12" s="425">
        <v>0</v>
      </c>
      <c r="J12" s="425">
        <v>13</v>
      </c>
      <c r="K12" s="425">
        <v>0</v>
      </c>
      <c r="L12" s="370"/>
      <c r="M12" s="370"/>
    </row>
    <row r="13" spans="1:13" x14ac:dyDescent="0.25">
      <c r="A13" s="353" t="s">
        <v>19</v>
      </c>
      <c r="B13" s="371">
        <v>500601</v>
      </c>
      <c r="C13" s="371">
        <v>60101</v>
      </c>
      <c r="D13" s="355" t="s">
        <v>33</v>
      </c>
      <c r="E13" s="353">
        <v>3</v>
      </c>
      <c r="F13" s="424">
        <f t="shared" si="0"/>
        <v>191</v>
      </c>
      <c r="G13" s="425">
        <v>1</v>
      </c>
      <c r="H13" s="425">
        <v>75</v>
      </c>
      <c r="I13" s="425">
        <v>0</v>
      </c>
      <c r="J13" s="425">
        <v>115</v>
      </c>
      <c r="K13" s="425">
        <v>0</v>
      </c>
      <c r="L13" s="370"/>
      <c r="M13" s="370"/>
    </row>
    <row r="14" spans="1:13" x14ac:dyDescent="0.25">
      <c r="A14" s="353" t="s">
        <v>19</v>
      </c>
      <c r="B14" s="371">
        <v>500701</v>
      </c>
      <c r="C14" s="371">
        <v>70101</v>
      </c>
      <c r="D14" s="355" t="s">
        <v>34</v>
      </c>
      <c r="E14" s="353">
        <v>3</v>
      </c>
      <c r="F14" s="424">
        <f t="shared" si="0"/>
        <v>108</v>
      </c>
      <c r="G14" s="425">
        <v>94</v>
      </c>
      <c r="H14" s="425">
        <v>12</v>
      </c>
      <c r="I14" s="425">
        <v>0</v>
      </c>
      <c r="J14" s="425">
        <v>2</v>
      </c>
      <c r="K14" s="425">
        <v>0</v>
      </c>
      <c r="L14" s="370"/>
      <c r="M14" s="370"/>
    </row>
    <row r="15" spans="1:13" x14ac:dyDescent="0.25">
      <c r="A15" s="353" t="s">
        <v>19</v>
      </c>
      <c r="B15" s="371">
        <v>500801</v>
      </c>
      <c r="C15" s="371">
        <v>80101</v>
      </c>
      <c r="D15" s="355" t="s">
        <v>37</v>
      </c>
      <c r="E15" s="353">
        <v>3</v>
      </c>
      <c r="F15" s="424">
        <f t="shared" si="0"/>
        <v>436</v>
      </c>
      <c r="G15" s="425">
        <v>19</v>
      </c>
      <c r="H15" s="425">
        <v>110</v>
      </c>
      <c r="I15" s="425">
        <v>0</v>
      </c>
      <c r="J15" s="425">
        <v>307</v>
      </c>
      <c r="K15" s="425">
        <v>0</v>
      </c>
      <c r="L15" s="370"/>
      <c r="M15" s="370"/>
    </row>
    <row r="16" spans="1:13" x14ac:dyDescent="0.25">
      <c r="A16" s="353" t="s">
        <v>19</v>
      </c>
      <c r="B16" s="371">
        <v>501301</v>
      </c>
      <c r="C16" s="371">
        <v>130101</v>
      </c>
      <c r="D16" s="355" t="s">
        <v>43</v>
      </c>
      <c r="E16" s="353">
        <v>3</v>
      </c>
      <c r="F16" s="424">
        <f t="shared" si="0"/>
        <v>148</v>
      </c>
      <c r="G16" s="425">
        <v>12</v>
      </c>
      <c r="H16" s="425">
        <v>10</v>
      </c>
      <c r="I16" s="425">
        <v>1</v>
      </c>
      <c r="J16" s="425">
        <v>125</v>
      </c>
      <c r="K16" s="425">
        <v>0</v>
      </c>
      <c r="L16" s="370"/>
      <c r="M16" s="370"/>
    </row>
    <row r="17" spans="1:13" x14ac:dyDescent="0.25">
      <c r="A17" s="353" t="s">
        <v>19</v>
      </c>
      <c r="B17" s="371">
        <v>501411</v>
      </c>
      <c r="C17" s="371">
        <v>141101</v>
      </c>
      <c r="D17" s="355" t="s">
        <v>44</v>
      </c>
      <c r="E17" s="353">
        <v>3</v>
      </c>
      <c r="F17" s="424">
        <f t="shared" si="0"/>
        <v>372</v>
      </c>
      <c r="G17" s="425">
        <v>28</v>
      </c>
      <c r="H17" s="425">
        <v>311</v>
      </c>
      <c r="I17" s="425">
        <v>0</v>
      </c>
      <c r="J17" s="425">
        <v>33</v>
      </c>
      <c r="K17" s="425">
        <v>0</v>
      </c>
      <c r="L17" s="370"/>
      <c r="M17" s="370"/>
    </row>
    <row r="18" spans="1:13" x14ac:dyDescent="0.25">
      <c r="A18" s="353" t="s">
        <v>19</v>
      </c>
      <c r="B18" s="371">
        <v>501501</v>
      </c>
      <c r="C18" s="371">
        <v>150101</v>
      </c>
      <c r="D18" s="355" t="s">
        <v>450</v>
      </c>
      <c r="E18" s="353">
        <v>3</v>
      </c>
      <c r="F18" s="424">
        <f t="shared" si="0"/>
        <v>234</v>
      </c>
      <c r="G18" s="425">
        <v>190</v>
      </c>
      <c r="H18" s="425">
        <v>14</v>
      </c>
      <c r="I18" s="425">
        <v>0</v>
      </c>
      <c r="J18" s="425">
        <v>30</v>
      </c>
      <c r="K18" s="425">
        <v>0</v>
      </c>
      <c r="L18" s="370"/>
      <c r="M18" s="370"/>
    </row>
    <row r="19" spans="1:13" x14ac:dyDescent="0.25">
      <c r="A19" s="353" t="s">
        <v>19</v>
      </c>
      <c r="B19" s="371">
        <v>501601</v>
      </c>
      <c r="C19" s="371">
        <v>160101</v>
      </c>
      <c r="D19" s="355" t="s">
        <v>48</v>
      </c>
      <c r="E19" s="353">
        <v>3</v>
      </c>
      <c r="F19" s="424">
        <f t="shared" si="0"/>
        <v>307</v>
      </c>
      <c r="G19" s="425">
        <v>3</v>
      </c>
      <c r="H19" s="425">
        <v>267</v>
      </c>
      <c r="I19" s="425">
        <v>0</v>
      </c>
      <c r="J19" s="425">
        <v>37</v>
      </c>
      <c r="K19" s="425">
        <v>0</v>
      </c>
      <c r="L19" s="370"/>
      <c r="M19" s="370"/>
    </row>
    <row r="20" spans="1:13" x14ac:dyDescent="0.25">
      <c r="A20" s="353" t="s">
        <v>19</v>
      </c>
      <c r="B20" s="371">
        <v>501701</v>
      </c>
      <c r="C20" s="371">
        <v>170101</v>
      </c>
      <c r="D20" s="355" t="s">
        <v>49</v>
      </c>
      <c r="E20" s="353">
        <v>3</v>
      </c>
      <c r="F20" s="424">
        <f t="shared" si="0"/>
        <v>297</v>
      </c>
      <c r="G20" s="425">
        <v>0</v>
      </c>
      <c r="H20" s="425">
        <v>294</v>
      </c>
      <c r="I20" s="425">
        <v>0</v>
      </c>
      <c r="J20" s="425">
        <v>3</v>
      </c>
      <c r="K20" s="425">
        <v>0</v>
      </c>
      <c r="L20" s="370"/>
      <c r="M20" s="370"/>
    </row>
    <row r="21" spans="1:13" x14ac:dyDescent="0.25">
      <c r="A21" s="353" t="s">
        <v>19</v>
      </c>
      <c r="B21" s="371">
        <v>501901</v>
      </c>
      <c r="C21" s="371">
        <v>190101</v>
      </c>
      <c r="D21" s="355" t="s">
        <v>53</v>
      </c>
      <c r="E21" s="353">
        <v>3</v>
      </c>
      <c r="F21" s="424">
        <f t="shared" si="0"/>
        <v>728</v>
      </c>
      <c r="G21" s="425">
        <v>5</v>
      </c>
      <c r="H21" s="425">
        <v>290</v>
      </c>
      <c r="I21" s="425">
        <v>0</v>
      </c>
      <c r="J21" s="425">
        <v>433</v>
      </c>
      <c r="K21" s="425">
        <v>0</v>
      </c>
      <c r="L21" s="370"/>
      <c r="M21" s="370"/>
    </row>
    <row r="22" spans="1:13" x14ac:dyDescent="0.25">
      <c r="A22" s="353" t="s">
        <v>19</v>
      </c>
      <c r="B22" s="371">
        <v>502101</v>
      </c>
      <c r="C22" s="371">
        <v>210101</v>
      </c>
      <c r="D22" s="355" t="s">
        <v>58</v>
      </c>
      <c r="E22" s="353">
        <v>3</v>
      </c>
      <c r="F22" s="424">
        <f t="shared" si="0"/>
        <v>176</v>
      </c>
      <c r="G22" s="425">
        <v>29</v>
      </c>
      <c r="H22" s="425">
        <v>141</v>
      </c>
      <c r="I22" s="425">
        <v>1</v>
      </c>
      <c r="J22" s="425">
        <v>5</v>
      </c>
      <c r="K22" s="425">
        <v>0</v>
      </c>
      <c r="L22" s="370"/>
      <c r="M22" s="370"/>
    </row>
    <row r="23" spans="1:13" x14ac:dyDescent="0.25">
      <c r="A23" s="353" t="s">
        <v>19</v>
      </c>
      <c r="B23" s="371">
        <v>502201</v>
      </c>
      <c r="C23" s="371">
        <v>220101</v>
      </c>
      <c r="D23" s="355" t="s">
        <v>61</v>
      </c>
      <c r="E23" s="353">
        <v>3</v>
      </c>
      <c r="F23" s="424">
        <f t="shared" si="0"/>
        <v>85</v>
      </c>
      <c r="G23" s="425">
        <v>5</v>
      </c>
      <c r="H23" s="425">
        <v>75</v>
      </c>
      <c r="I23" s="425">
        <v>0</v>
      </c>
      <c r="J23" s="425">
        <v>5</v>
      </c>
      <c r="K23" s="425">
        <v>0</v>
      </c>
      <c r="L23" s="370"/>
      <c r="M23" s="370"/>
    </row>
    <row r="24" spans="1:13" x14ac:dyDescent="0.25">
      <c r="A24" s="353" t="s">
        <v>19</v>
      </c>
      <c r="B24" s="371">
        <v>502301</v>
      </c>
      <c r="C24" s="371">
        <v>230101</v>
      </c>
      <c r="D24" s="355" t="s">
        <v>62</v>
      </c>
      <c r="E24" s="353">
        <v>3</v>
      </c>
      <c r="F24" s="424">
        <f t="shared" si="0"/>
        <v>173</v>
      </c>
      <c r="G24" s="425">
        <v>127</v>
      </c>
      <c r="H24" s="425">
        <v>11</v>
      </c>
      <c r="I24" s="425">
        <v>4</v>
      </c>
      <c r="J24" s="425">
        <v>31</v>
      </c>
      <c r="K24" s="425">
        <v>0</v>
      </c>
      <c r="L24" s="370"/>
      <c r="M24" s="370"/>
    </row>
    <row r="25" spans="1:13" x14ac:dyDescent="0.25">
      <c r="A25" s="353" t="s">
        <v>19</v>
      </c>
      <c r="B25" s="371">
        <v>502501</v>
      </c>
      <c r="C25" s="371">
        <v>250101</v>
      </c>
      <c r="D25" s="355" t="s">
        <v>64</v>
      </c>
      <c r="E25" s="353">
        <v>3</v>
      </c>
      <c r="F25" s="424">
        <f t="shared" si="0"/>
        <v>92</v>
      </c>
      <c r="G25" s="425">
        <v>89</v>
      </c>
      <c r="H25" s="425">
        <v>2</v>
      </c>
      <c r="I25" s="425">
        <v>0</v>
      </c>
      <c r="J25" s="425">
        <v>1</v>
      </c>
      <c r="K25" s="425">
        <v>0</v>
      </c>
      <c r="L25" s="370"/>
      <c r="M25" s="370"/>
    </row>
    <row r="26" spans="1:13" ht="30" x14ac:dyDescent="0.25">
      <c r="A26" s="353" t="s">
        <v>19</v>
      </c>
      <c r="B26" s="371">
        <v>502606</v>
      </c>
      <c r="C26" s="371">
        <v>262101</v>
      </c>
      <c r="D26" s="355" t="s">
        <v>68</v>
      </c>
      <c r="E26" s="353">
        <v>3</v>
      </c>
      <c r="F26" s="424">
        <f t="shared" si="0"/>
        <v>118</v>
      </c>
      <c r="G26" s="425">
        <v>112</v>
      </c>
      <c r="H26" s="425">
        <v>4</v>
      </c>
      <c r="I26" s="425">
        <v>0</v>
      </c>
      <c r="J26" s="425">
        <v>2</v>
      </c>
      <c r="K26" s="425">
        <v>0</v>
      </c>
      <c r="L26" s="370"/>
      <c r="M26" s="370"/>
    </row>
    <row r="27" spans="1:13" x14ac:dyDescent="0.25">
      <c r="A27" s="353" t="s">
        <v>19</v>
      </c>
      <c r="B27" s="371">
        <v>502630</v>
      </c>
      <c r="C27" s="371">
        <v>263001</v>
      </c>
      <c r="D27" s="355" t="s">
        <v>69</v>
      </c>
      <c r="E27" s="353">
        <v>3</v>
      </c>
      <c r="F27" s="424">
        <f t="shared" si="0"/>
        <v>339</v>
      </c>
      <c r="G27" s="425">
        <v>311</v>
      </c>
      <c r="H27" s="425">
        <v>16</v>
      </c>
      <c r="I27" s="425">
        <v>0</v>
      </c>
      <c r="J27" s="425">
        <v>12</v>
      </c>
      <c r="K27" s="425">
        <v>0</v>
      </c>
      <c r="L27" s="370"/>
      <c r="M27" s="370"/>
    </row>
    <row r="28" spans="1:13" x14ac:dyDescent="0.25">
      <c r="A28" s="353" t="s">
        <v>19</v>
      </c>
      <c r="B28" s="371">
        <v>502701</v>
      </c>
      <c r="C28" s="371">
        <v>270101</v>
      </c>
      <c r="D28" s="355" t="s">
        <v>70</v>
      </c>
      <c r="E28" s="353">
        <v>3</v>
      </c>
      <c r="F28" s="424">
        <f t="shared" si="0"/>
        <v>297</v>
      </c>
      <c r="G28" s="425">
        <v>6</v>
      </c>
      <c r="H28" s="425">
        <v>268</v>
      </c>
      <c r="I28" s="425">
        <v>1</v>
      </c>
      <c r="J28" s="425">
        <v>21</v>
      </c>
      <c r="K28" s="425">
        <v>1</v>
      </c>
      <c r="L28" s="370"/>
      <c r="M28" s="370"/>
    </row>
    <row r="29" spans="1:13" x14ac:dyDescent="0.25">
      <c r="A29" s="353" t="s">
        <v>19</v>
      </c>
      <c r="B29" s="371">
        <v>502801</v>
      </c>
      <c r="C29" s="371">
        <v>280101</v>
      </c>
      <c r="D29" s="355" t="s">
        <v>71</v>
      </c>
      <c r="E29" s="353">
        <v>3</v>
      </c>
      <c r="F29" s="424">
        <f t="shared" si="0"/>
        <v>241</v>
      </c>
      <c r="G29" s="425">
        <v>163</v>
      </c>
      <c r="H29" s="425">
        <v>66</v>
      </c>
      <c r="I29" s="425">
        <v>1</v>
      </c>
      <c r="J29" s="425">
        <v>11</v>
      </c>
      <c r="K29" s="425">
        <v>0</v>
      </c>
      <c r="L29" s="370"/>
      <c r="M29" s="370"/>
    </row>
    <row r="30" spans="1:13" x14ac:dyDescent="0.25">
      <c r="A30" s="353" t="s">
        <v>19</v>
      </c>
      <c r="B30" s="371">
        <v>502916</v>
      </c>
      <c r="C30" s="371">
        <v>291601</v>
      </c>
      <c r="D30" s="355" t="s">
        <v>73</v>
      </c>
      <c r="E30" s="353">
        <v>3</v>
      </c>
      <c r="F30" s="424">
        <f t="shared" si="0"/>
        <v>199</v>
      </c>
      <c r="G30" s="425">
        <v>4</v>
      </c>
      <c r="H30" s="425">
        <v>80</v>
      </c>
      <c r="I30" s="425">
        <v>0</v>
      </c>
      <c r="J30" s="425">
        <v>114</v>
      </c>
      <c r="K30" s="425">
        <v>1</v>
      </c>
      <c r="L30" s="370"/>
      <c r="M30" s="370"/>
    </row>
    <row r="31" spans="1:13" x14ac:dyDescent="0.25">
      <c r="A31" s="353" t="s">
        <v>19</v>
      </c>
      <c r="B31" s="371">
        <v>503001</v>
      </c>
      <c r="C31" s="371">
        <v>300101</v>
      </c>
      <c r="D31" s="355" t="s">
        <v>74</v>
      </c>
      <c r="E31" s="353">
        <v>3</v>
      </c>
      <c r="F31" s="424">
        <f t="shared" si="0"/>
        <v>323</v>
      </c>
      <c r="G31" s="425">
        <v>89</v>
      </c>
      <c r="H31" s="425">
        <v>176</v>
      </c>
      <c r="I31" s="425">
        <v>0</v>
      </c>
      <c r="J31" s="425">
        <v>58</v>
      </c>
      <c r="K31" s="425">
        <v>0</v>
      </c>
      <c r="L31" s="370"/>
      <c r="M31" s="370"/>
    </row>
    <row r="32" spans="1:13" x14ac:dyDescent="0.25">
      <c r="A32" s="353" t="s">
        <v>19</v>
      </c>
      <c r="B32" s="371">
        <v>503133</v>
      </c>
      <c r="C32" s="371">
        <v>313301</v>
      </c>
      <c r="D32" s="355" t="s">
        <v>79</v>
      </c>
      <c r="E32" s="353">
        <v>3</v>
      </c>
      <c r="F32" s="424">
        <f t="shared" si="0"/>
        <v>391</v>
      </c>
      <c r="G32" s="425">
        <v>58</v>
      </c>
      <c r="H32" s="425">
        <v>272</v>
      </c>
      <c r="I32" s="425">
        <v>39</v>
      </c>
      <c r="J32" s="425">
        <v>22</v>
      </c>
      <c r="K32" s="425">
        <v>0</v>
      </c>
      <c r="L32" s="370"/>
      <c r="M32" s="370"/>
    </row>
    <row r="33" spans="1:13" x14ac:dyDescent="0.25">
      <c r="A33" s="353" t="s">
        <v>19</v>
      </c>
      <c r="B33" s="371">
        <v>503201</v>
      </c>
      <c r="C33" s="371">
        <v>320101</v>
      </c>
      <c r="D33" s="355" t="s">
        <v>468</v>
      </c>
      <c r="E33" s="353">
        <v>3</v>
      </c>
      <c r="F33" s="424">
        <f t="shared" si="0"/>
        <v>131</v>
      </c>
      <c r="G33" s="425">
        <v>0</v>
      </c>
      <c r="H33" s="425">
        <v>63</v>
      </c>
      <c r="I33" s="425">
        <v>0</v>
      </c>
      <c r="J33" s="425">
        <v>68</v>
      </c>
      <c r="K33" s="425">
        <v>0</v>
      </c>
      <c r="L33" s="370"/>
      <c r="M33" s="370"/>
    </row>
    <row r="34" spans="1:13" x14ac:dyDescent="0.25">
      <c r="A34" s="353" t="s">
        <v>19</v>
      </c>
      <c r="B34" s="371">
        <v>503301</v>
      </c>
      <c r="C34" s="371">
        <v>330101</v>
      </c>
      <c r="D34" s="355" t="s">
        <v>470</v>
      </c>
      <c r="E34" s="353">
        <v>3</v>
      </c>
      <c r="F34" s="424">
        <f t="shared" si="0"/>
        <v>30</v>
      </c>
      <c r="G34" s="425">
        <v>0</v>
      </c>
      <c r="H34" s="425">
        <v>28</v>
      </c>
      <c r="I34" s="425">
        <v>0</v>
      </c>
      <c r="J34" s="425">
        <v>2</v>
      </c>
      <c r="K34" s="425">
        <v>0</v>
      </c>
      <c r="L34" s="370"/>
      <c r="M34" s="370"/>
    </row>
    <row r="35" spans="1:13" x14ac:dyDescent="0.25">
      <c r="A35" s="353" t="s">
        <v>19</v>
      </c>
      <c r="B35" s="371">
        <v>503302</v>
      </c>
      <c r="C35" s="371">
        <v>330201</v>
      </c>
      <c r="D35" s="355" t="s">
        <v>191</v>
      </c>
      <c r="E35" s="353">
        <v>3</v>
      </c>
      <c r="F35" s="424">
        <f t="shared" si="0"/>
        <v>29</v>
      </c>
      <c r="G35" s="425">
        <v>1</v>
      </c>
      <c r="H35" s="425">
        <v>24</v>
      </c>
      <c r="I35" s="425">
        <v>0</v>
      </c>
      <c r="J35" s="425">
        <v>4</v>
      </c>
      <c r="K35" s="425">
        <v>0</v>
      </c>
      <c r="L35" s="370"/>
      <c r="M35" s="370"/>
    </row>
    <row r="36" spans="1:13" x14ac:dyDescent="0.25">
      <c r="A36" s="353" t="s">
        <v>19</v>
      </c>
      <c r="B36" s="371">
        <v>503303</v>
      </c>
      <c r="C36" s="371">
        <v>330301</v>
      </c>
      <c r="D36" s="355" t="s">
        <v>83</v>
      </c>
      <c r="E36" s="353">
        <v>3</v>
      </c>
      <c r="F36" s="424">
        <f t="shared" si="0"/>
        <v>106</v>
      </c>
      <c r="G36" s="425">
        <v>5</v>
      </c>
      <c r="H36" s="425">
        <v>92</v>
      </c>
      <c r="I36" s="425">
        <v>1</v>
      </c>
      <c r="J36" s="425">
        <v>8</v>
      </c>
      <c r="K36" s="425">
        <v>0</v>
      </c>
      <c r="L36" s="370"/>
      <c r="M36" s="370"/>
    </row>
    <row r="37" spans="1:13" x14ac:dyDescent="0.25">
      <c r="A37" s="353" t="s">
        <v>19</v>
      </c>
      <c r="B37" s="371">
        <v>503304</v>
      </c>
      <c r="C37" s="371">
        <v>330401</v>
      </c>
      <c r="D37" s="355" t="s">
        <v>192</v>
      </c>
      <c r="E37" s="353">
        <v>3</v>
      </c>
      <c r="F37" s="424">
        <f t="shared" si="0"/>
        <v>11</v>
      </c>
      <c r="G37" s="425">
        <v>0</v>
      </c>
      <c r="H37" s="425">
        <v>11</v>
      </c>
      <c r="I37" s="425">
        <v>0</v>
      </c>
      <c r="J37" s="425">
        <v>0</v>
      </c>
      <c r="K37" s="425">
        <v>0</v>
      </c>
      <c r="L37" s="370"/>
      <c r="M37" s="370"/>
    </row>
    <row r="38" spans="1:13" x14ac:dyDescent="0.25">
      <c r="A38" s="353" t="s">
        <v>19</v>
      </c>
      <c r="B38" s="371">
        <v>503305</v>
      </c>
      <c r="C38" s="371">
        <v>330501</v>
      </c>
      <c r="D38" s="355" t="s">
        <v>84</v>
      </c>
      <c r="E38" s="353">
        <v>3</v>
      </c>
      <c r="F38" s="424">
        <f t="shared" si="0"/>
        <v>14</v>
      </c>
      <c r="G38" s="425">
        <v>0</v>
      </c>
      <c r="H38" s="425">
        <v>11</v>
      </c>
      <c r="I38" s="425">
        <v>0</v>
      </c>
      <c r="J38" s="425">
        <v>3</v>
      </c>
      <c r="K38" s="425">
        <v>0</v>
      </c>
      <c r="L38" s="370"/>
      <c r="M38" s="370"/>
    </row>
    <row r="39" spans="1:13" x14ac:dyDescent="0.25">
      <c r="A39" s="353" t="s">
        <v>19</v>
      </c>
      <c r="B39" s="371">
        <v>503309</v>
      </c>
      <c r="C39" s="371">
        <v>330901</v>
      </c>
      <c r="D39" s="355" t="s">
        <v>85</v>
      </c>
      <c r="E39" s="353">
        <v>3</v>
      </c>
      <c r="F39" s="424">
        <f t="shared" si="0"/>
        <v>11</v>
      </c>
      <c r="G39" s="425">
        <v>0</v>
      </c>
      <c r="H39" s="425">
        <v>8</v>
      </c>
      <c r="I39" s="425">
        <v>0</v>
      </c>
      <c r="J39" s="425">
        <v>3</v>
      </c>
      <c r="K39" s="425">
        <v>0</v>
      </c>
      <c r="L39" s="370"/>
      <c r="M39" s="370"/>
    </row>
    <row r="40" spans="1:13" x14ac:dyDescent="0.25">
      <c r="A40" s="353" t="s">
        <v>19</v>
      </c>
      <c r="B40" s="371">
        <v>503312</v>
      </c>
      <c r="C40" s="371">
        <v>331201</v>
      </c>
      <c r="D40" s="355" t="s">
        <v>86</v>
      </c>
      <c r="E40" s="353">
        <v>3</v>
      </c>
      <c r="F40" s="424">
        <f t="shared" si="0"/>
        <v>26</v>
      </c>
      <c r="G40" s="425">
        <v>0</v>
      </c>
      <c r="H40" s="425">
        <v>23</v>
      </c>
      <c r="I40" s="425">
        <v>0</v>
      </c>
      <c r="J40" s="425">
        <v>3</v>
      </c>
      <c r="K40" s="425">
        <v>0</v>
      </c>
      <c r="L40" s="370"/>
      <c r="M40" s="370"/>
    </row>
    <row r="41" spans="1:13" ht="30" x14ac:dyDescent="0.25">
      <c r="A41" s="353" t="s">
        <v>19</v>
      </c>
      <c r="B41" s="371">
        <v>503318</v>
      </c>
      <c r="C41" s="371">
        <v>332901</v>
      </c>
      <c r="D41" s="355" t="s">
        <v>194</v>
      </c>
      <c r="E41" s="353">
        <v>3</v>
      </c>
      <c r="F41" s="424">
        <f t="shared" si="0"/>
        <v>27</v>
      </c>
      <c r="G41" s="425">
        <v>2</v>
      </c>
      <c r="H41" s="425">
        <v>21</v>
      </c>
      <c r="I41" s="425">
        <v>0</v>
      </c>
      <c r="J41" s="425">
        <v>4</v>
      </c>
      <c r="K41" s="425">
        <v>0</v>
      </c>
      <c r="L41" s="370"/>
      <c r="M41" s="370"/>
    </row>
    <row r="42" spans="1:13" x14ac:dyDescent="0.25">
      <c r="A42" s="353" t="s">
        <v>19</v>
      </c>
      <c r="B42" s="371">
        <v>503401</v>
      </c>
      <c r="C42" s="371">
        <v>340101</v>
      </c>
      <c r="D42" s="355" t="s">
        <v>91</v>
      </c>
      <c r="E42" s="353">
        <v>3</v>
      </c>
      <c r="F42" s="424">
        <f t="shared" si="0"/>
        <v>177</v>
      </c>
      <c r="G42" s="425">
        <v>3</v>
      </c>
      <c r="H42" s="425">
        <v>8</v>
      </c>
      <c r="I42" s="425">
        <v>23</v>
      </c>
      <c r="J42" s="425">
        <v>143</v>
      </c>
      <c r="K42" s="425">
        <v>0</v>
      </c>
      <c r="L42" s="370"/>
      <c r="M42" s="370"/>
    </row>
    <row r="43" spans="1:13" x14ac:dyDescent="0.25">
      <c r="A43" s="353" t="s">
        <v>19</v>
      </c>
      <c r="B43" s="371">
        <v>503630</v>
      </c>
      <c r="C43" s="371">
        <v>363001</v>
      </c>
      <c r="D43" s="355" t="s">
        <v>155</v>
      </c>
      <c r="E43" s="353">
        <v>3</v>
      </c>
      <c r="F43" s="424">
        <f t="shared" si="0"/>
        <v>223</v>
      </c>
      <c r="G43" s="425">
        <v>10</v>
      </c>
      <c r="H43" s="425">
        <v>38</v>
      </c>
      <c r="I43" s="425">
        <v>0</v>
      </c>
      <c r="J43" s="425">
        <v>175</v>
      </c>
      <c r="K43" s="425">
        <v>0</v>
      </c>
      <c r="L43" s="370"/>
      <c r="M43" s="370"/>
    </row>
    <row r="44" spans="1:13" x14ac:dyDescent="0.25">
      <c r="A44" s="353" t="s">
        <v>19</v>
      </c>
      <c r="B44" s="371">
        <v>503701</v>
      </c>
      <c r="C44" s="371">
        <v>370101</v>
      </c>
      <c r="D44" s="355" t="s">
        <v>97</v>
      </c>
      <c r="E44" s="353">
        <v>3</v>
      </c>
      <c r="F44" s="424">
        <f t="shared" si="0"/>
        <v>312</v>
      </c>
      <c r="G44" s="425">
        <v>7</v>
      </c>
      <c r="H44" s="425">
        <v>94</v>
      </c>
      <c r="I44" s="425">
        <v>0</v>
      </c>
      <c r="J44" s="425">
        <v>211</v>
      </c>
      <c r="K44" s="425">
        <v>0</v>
      </c>
      <c r="L44" s="370"/>
      <c r="M44" s="370"/>
    </row>
    <row r="45" spans="1:13" x14ac:dyDescent="0.25">
      <c r="A45" s="353" t="s">
        <v>19</v>
      </c>
      <c r="B45" s="371">
        <v>503814</v>
      </c>
      <c r="C45" s="371">
        <v>381401</v>
      </c>
      <c r="D45" s="355" t="s">
        <v>165</v>
      </c>
      <c r="E45" s="353">
        <v>3</v>
      </c>
      <c r="F45" s="424">
        <f t="shared" si="0"/>
        <v>460</v>
      </c>
      <c r="G45" s="425">
        <v>317</v>
      </c>
      <c r="H45" s="425">
        <v>38</v>
      </c>
      <c r="I45" s="425">
        <v>1</v>
      </c>
      <c r="J45" s="425">
        <v>104</v>
      </c>
      <c r="K45" s="425">
        <v>0</v>
      </c>
      <c r="L45" s="370"/>
      <c r="M45" s="370"/>
    </row>
    <row r="46" spans="1:13" x14ac:dyDescent="0.25">
      <c r="A46" s="353" t="s">
        <v>19</v>
      </c>
      <c r="B46" s="371">
        <v>503901</v>
      </c>
      <c r="C46" s="371">
        <v>390101</v>
      </c>
      <c r="D46" s="355" t="s">
        <v>99</v>
      </c>
      <c r="E46" s="353">
        <v>3</v>
      </c>
      <c r="F46" s="424">
        <f t="shared" si="0"/>
        <v>95</v>
      </c>
      <c r="G46" s="425">
        <v>18</v>
      </c>
      <c r="H46" s="425">
        <v>71</v>
      </c>
      <c r="I46" s="425">
        <v>0</v>
      </c>
      <c r="J46" s="425">
        <v>6</v>
      </c>
      <c r="K46" s="425">
        <v>0</v>
      </c>
      <c r="L46" s="370"/>
      <c r="M46" s="370"/>
    </row>
    <row r="47" spans="1:13" x14ac:dyDescent="0.25">
      <c r="A47" s="353" t="s">
        <v>19</v>
      </c>
      <c r="B47" s="371">
        <v>504006</v>
      </c>
      <c r="C47" s="371">
        <v>400601</v>
      </c>
      <c r="D47" s="355" t="s">
        <v>100</v>
      </c>
      <c r="E47" s="353">
        <v>3</v>
      </c>
      <c r="F47" s="424">
        <f t="shared" si="0"/>
        <v>90</v>
      </c>
      <c r="G47" s="425">
        <v>10</v>
      </c>
      <c r="H47" s="425">
        <v>75</v>
      </c>
      <c r="I47" s="425">
        <v>2</v>
      </c>
      <c r="J47" s="425">
        <v>3</v>
      </c>
      <c r="K47" s="425">
        <v>0</v>
      </c>
      <c r="L47" s="370"/>
      <c r="M47" s="370"/>
    </row>
    <row r="48" spans="1:13" x14ac:dyDescent="0.25">
      <c r="A48" s="353" t="s">
        <v>19</v>
      </c>
      <c r="B48" s="371">
        <v>504101</v>
      </c>
      <c r="C48" s="371">
        <v>410101</v>
      </c>
      <c r="D48" s="355" t="s">
        <v>101</v>
      </c>
      <c r="E48" s="353">
        <v>3</v>
      </c>
      <c r="F48" s="424">
        <f t="shared" si="0"/>
        <v>630</v>
      </c>
      <c r="G48" s="425">
        <v>67</v>
      </c>
      <c r="H48" s="425">
        <v>103</v>
      </c>
      <c r="I48" s="425">
        <v>0</v>
      </c>
      <c r="J48" s="425">
        <v>460</v>
      </c>
      <c r="K48" s="425">
        <v>0</v>
      </c>
      <c r="L48" s="370"/>
      <c r="M48" s="370"/>
    </row>
    <row r="49" spans="1:13" x14ac:dyDescent="0.25">
      <c r="A49" s="353" t="s">
        <v>19</v>
      </c>
      <c r="B49" s="371">
        <v>504201</v>
      </c>
      <c r="C49" s="371">
        <v>420101</v>
      </c>
      <c r="D49" s="355" t="s">
        <v>105</v>
      </c>
      <c r="E49" s="353">
        <v>3</v>
      </c>
      <c r="F49" s="424">
        <f t="shared" si="0"/>
        <v>81</v>
      </c>
      <c r="G49" s="425">
        <v>0</v>
      </c>
      <c r="H49" s="425">
        <v>47</v>
      </c>
      <c r="I49" s="425">
        <v>0</v>
      </c>
      <c r="J49" s="425">
        <v>34</v>
      </c>
      <c r="K49" s="425">
        <v>0</v>
      </c>
      <c r="L49" s="370"/>
      <c r="M49" s="370"/>
    </row>
    <row r="50" spans="1:13" x14ac:dyDescent="0.25">
      <c r="A50" s="353" t="s">
        <v>19</v>
      </c>
      <c r="B50" s="371">
        <v>504403</v>
      </c>
      <c r="C50" s="371">
        <v>440101</v>
      </c>
      <c r="D50" s="355" t="s">
        <v>106</v>
      </c>
      <c r="E50" s="353">
        <v>3</v>
      </c>
      <c r="F50" s="424">
        <f t="shared" si="0"/>
        <v>318</v>
      </c>
      <c r="G50" s="425">
        <v>28</v>
      </c>
      <c r="H50" s="425">
        <v>130</v>
      </c>
      <c r="I50" s="425">
        <v>29</v>
      </c>
      <c r="J50" s="425">
        <v>131</v>
      </c>
      <c r="K50" s="425">
        <v>0</v>
      </c>
      <c r="L50" s="370"/>
      <c r="M50" s="370"/>
    </row>
    <row r="51" spans="1:13" x14ac:dyDescent="0.25">
      <c r="A51" s="353" t="s">
        <v>19</v>
      </c>
      <c r="B51" s="371">
        <v>504507</v>
      </c>
      <c r="C51" s="371">
        <v>450701</v>
      </c>
      <c r="D51" s="355" t="s">
        <v>109</v>
      </c>
      <c r="E51" s="353">
        <v>3</v>
      </c>
      <c r="F51" s="424">
        <f t="shared" si="0"/>
        <v>153</v>
      </c>
      <c r="G51" s="425">
        <v>1</v>
      </c>
      <c r="H51" s="425">
        <v>124</v>
      </c>
      <c r="I51" s="425">
        <v>0</v>
      </c>
      <c r="J51" s="425">
        <v>28</v>
      </c>
      <c r="K51" s="425">
        <v>0</v>
      </c>
      <c r="L51" s="370"/>
      <c r="M51" s="370"/>
    </row>
    <row r="52" spans="1:13" x14ac:dyDescent="0.25">
      <c r="A52" s="353" t="s">
        <v>19</v>
      </c>
      <c r="B52" s="371">
        <v>504615</v>
      </c>
      <c r="C52" s="371">
        <v>461501</v>
      </c>
      <c r="D52" s="355" t="s">
        <v>110</v>
      </c>
      <c r="E52" s="353">
        <v>3</v>
      </c>
      <c r="F52" s="424">
        <f t="shared" si="0"/>
        <v>206</v>
      </c>
      <c r="G52" s="425">
        <v>0</v>
      </c>
      <c r="H52" s="425">
        <v>131</v>
      </c>
      <c r="I52" s="425">
        <v>0</v>
      </c>
      <c r="J52" s="425">
        <v>75</v>
      </c>
      <c r="K52" s="425">
        <v>0</v>
      </c>
      <c r="L52" s="370"/>
      <c r="M52" s="370"/>
    </row>
    <row r="53" spans="1:13" x14ac:dyDescent="0.25">
      <c r="A53" s="353" t="s">
        <v>19</v>
      </c>
      <c r="B53" s="371">
        <v>504701</v>
      </c>
      <c r="C53" s="371">
        <v>470101</v>
      </c>
      <c r="D53" s="355" t="s">
        <v>111</v>
      </c>
      <c r="E53" s="353">
        <v>3</v>
      </c>
      <c r="F53" s="424">
        <f t="shared" si="0"/>
        <v>120</v>
      </c>
      <c r="G53" s="425">
        <v>105</v>
      </c>
      <c r="H53" s="425">
        <v>8</v>
      </c>
      <c r="I53" s="425">
        <v>1</v>
      </c>
      <c r="J53" s="425">
        <v>6</v>
      </c>
      <c r="K53" s="425">
        <v>0</v>
      </c>
      <c r="L53" s="370"/>
      <c r="M53" s="370"/>
    </row>
    <row r="54" spans="1:13" x14ac:dyDescent="0.25">
      <c r="A54" s="353" t="s">
        <v>19</v>
      </c>
      <c r="B54" s="371">
        <v>504901</v>
      </c>
      <c r="C54" s="371">
        <v>490101</v>
      </c>
      <c r="D54" s="355" t="s">
        <v>112</v>
      </c>
      <c r="E54" s="353">
        <v>3</v>
      </c>
      <c r="F54" s="424">
        <f t="shared" si="0"/>
        <v>122</v>
      </c>
      <c r="G54" s="425">
        <v>104</v>
      </c>
      <c r="H54" s="425">
        <v>0</v>
      </c>
      <c r="I54" s="425">
        <v>0</v>
      </c>
      <c r="J54" s="425">
        <v>18</v>
      </c>
      <c r="K54" s="425">
        <v>0</v>
      </c>
      <c r="L54" s="370"/>
      <c r="M54" s="370"/>
    </row>
    <row r="55" spans="1:13" x14ac:dyDescent="0.25">
      <c r="A55" s="353" t="s">
        <v>19</v>
      </c>
      <c r="B55" s="371">
        <v>505001</v>
      </c>
      <c r="C55" s="371">
        <v>500101</v>
      </c>
      <c r="D55" s="355" t="s">
        <v>113</v>
      </c>
      <c r="E55" s="353">
        <v>3</v>
      </c>
      <c r="F55" s="424">
        <f t="shared" si="0"/>
        <v>96</v>
      </c>
      <c r="G55" s="425">
        <v>43</v>
      </c>
      <c r="H55" s="425">
        <v>7</v>
      </c>
      <c r="I55" s="425">
        <v>0</v>
      </c>
      <c r="J55" s="425">
        <v>46</v>
      </c>
      <c r="K55" s="425">
        <v>0</v>
      </c>
      <c r="L55" s="370"/>
      <c r="M55" s="370"/>
    </row>
    <row r="56" spans="1:13" x14ac:dyDescent="0.25">
      <c r="A56" s="353" t="s">
        <v>19</v>
      </c>
      <c r="B56" s="371">
        <v>505112</v>
      </c>
      <c r="C56" s="371">
        <v>510112</v>
      </c>
      <c r="D56" s="355" t="s">
        <v>114</v>
      </c>
      <c r="E56" s="353">
        <v>3</v>
      </c>
      <c r="F56" s="424">
        <f t="shared" si="0"/>
        <v>242</v>
      </c>
      <c r="G56" s="425">
        <v>9</v>
      </c>
      <c r="H56" s="425">
        <v>110</v>
      </c>
      <c r="I56" s="425">
        <v>0</v>
      </c>
      <c r="J56" s="425">
        <v>123</v>
      </c>
      <c r="K56" s="425">
        <v>0</v>
      </c>
      <c r="L56" s="370"/>
      <c r="M56" s="370"/>
    </row>
    <row r="57" spans="1:13" x14ac:dyDescent="0.25">
      <c r="A57" s="353" t="s">
        <v>19</v>
      </c>
      <c r="B57" s="371">
        <v>505213</v>
      </c>
      <c r="C57" s="371">
        <v>521301</v>
      </c>
      <c r="D57" s="355" t="s">
        <v>117</v>
      </c>
      <c r="E57" s="353">
        <v>3</v>
      </c>
      <c r="F57" s="424">
        <f t="shared" si="0"/>
        <v>261</v>
      </c>
      <c r="G57" s="425">
        <v>3</v>
      </c>
      <c r="H57" s="425">
        <v>21</v>
      </c>
      <c r="I57" s="425">
        <v>8</v>
      </c>
      <c r="J57" s="425">
        <v>229</v>
      </c>
      <c r="K57" s="425">
        <v>0</v>
      </c>
      <c r="L57" s="370"/>
      <c r="M57" s="370"/>
    </row>
    <row r="58" spans="1:13" x14ac:dyDescent="0.25">
      <c r="A58" s="353" t="s">
        <v>19</v>
      </c>
      <c r="B58" s="371">
        <v>505301</v>
      </c>
      <c r="C58" s="371">
        <v>530101</v>
      </c>
      <c r="D58" s="355" t="s">
        <v>118</v>
      </c>
      <c r="E58" s="353">
        <v>3</v>
      </c>
      <c r="F58" s="424">
        <f t="shared" si="0"/>
        <v>172</v>
      </c>
      <c r="G58" s="425">
        <v>0</v>
      </c>
      <c r="H58" s="425">
        <v>155</v>
      </c>
      <c r="I58" s="425">
        <v>1</v>
      </c>
      <c r="J58" s="425">
        <v>16</v>
      </c>
      <c r="K58" s="425">
        <v>0</v>
      </c>
      <c r="L58" s="370"/>
      <c r="M58" s="370"/>
    </row>
    <row r="59" spans="1:13" x14ac:dyDescent="0.25">
      <c r="A59" s="353" t="s">
        <v>19</v>
      </c>
      <c r="B59" s="371">
        <v>505429</v>
      </c>
      <c r="C59" s="371">
        <v>542901</v>
      </c>
      <c r="D59" s="355" t="s">
        <v>121</v>
      </c>
      <c r="E59" s="353">
        <v>3</v>
      </c>
      <c r="F59" s="424">
        <f t="shared" si="0"/>
        <v>276</v>
      </c>
      <c r="G59" s="425">
        <v>13</v>
      </c>
      <c r="H59" s="425">
        <v>10</v>
      </c>
      <c r="I59" s="425">
        <v>0</v>
      </c>
      <c r="J59" s="425">
        <v>252</v>
      </c>
      <c r="K59" s="425">
        <v>1</v>
      </c>
      <c r="L59" s="370"/>
      <c r="M59" s="370"/>
    </row>
    <row r="60" spans="1:13" x14ac:dyDescent="0.25">
      <c r="A60" s="353" t="s">
        <v>19</v>
      </c>
      <c r="B60" s="371">
        <v>505501</v>
      </c>
      <c r="C60" s="371">
        <v>550101</v>
      </c>
      <c r="D60" s="355" t="s">
        <v>122</v>
      </c>
      <c r="E60" s="353">
        <v>3</v>
      </c>
      <c r="F60" s="424">
        <f t="shared" si="0"/>
        <v>159</v>
      </c>
      <c r="G60" s="425">
        <v>31</v>
      </c>
      <c r="H60" s="425">
        <v>2</v>
      </c>
      <c r="I60" s="425">
        <v>0</v>
      </c>
      <c r="J60" s="425">
        <v>126</v>
      </c>
      <c r="K60" s="425">
        <v>0</v>
      </c>
      <c r="L60" s="370"/>
      <c r="M60" s="370"/>
    </row>
    <row r="61" spans="1:13" x14ac:dyDescent="0.25">
      <c r="A61" s="353" t="s">
        <v>19</v>
      </c>
      <c r="B61" s="371">
        <v>506001</v>
      </c>
      <c r="C61" s="371">
        <v>600101</v>
      </c>
      <c r="D61" s="355" t="s">
        <v>126</v>
      </c>
      <c r="E61" s="353">
        <v>3</v>
      </c>
      <c r="F61" s="424">
        <f t="shared" si="0"/>
        <v>64</v>
      </c>
      <c r="G61" s="425">
        <v>21</v>
      </c>
      <c r="H61" s="425">
        <v>18</v>
      </c>
      <c r="I61" s="425">
        <v>0</v>
      </c>
      <c r="J61" s="425">
        <v>25</v>
      </c>
      <c r="K61" s="425">
        <v>0</v>
      </c>
      <c r="L61" s="370"/>
      <c r="M61" s="370"/>
    </row>
    <row r="62" spans="1:13" x14ac:dyDescent="0.25">
      <c r="A62" s="353" t="s">
        <v>19</v>
      </c>
      <c r="B62" s="371">
        <v>506201</v>
      </c>
      <c r="C62" s="371">
        <v>260301</v>
      </c>
      <c r="D62" s="355" t="s">
        <v>65</v>
      </c>
      <c r="E62" s="353">
        <v>3</v>
      </c>
      <c r="F62" s="424">
        <f t="shared" si="0"/>
        <v>51</v>
      </c>
      <c r="G62" s="425">
        <v>48</v>
      </c>
      <c r="H62" s="425">
        <v>1</v>
      </c>
      <c r="I62" s="425">
        <v>0</v>
      </c>
      <c r="J62" s="425">
        <v>2</v>
      </c>
      <c r="K62" s="425">
        <v>0</v>
      </c>
      <c r="L62" s="370"/>
      <c r="M62" s="370"/>
    </row>
    <row r="63" spans="1:13" x14ac:dyDescent="0.25">
      <c r="A63" s="353" t="s">
        <v>19</v>
      </c>
      <c r="B63" s="371">
        <v>506509</v>
      </c>
      <c r="C63" s="371">
        <v>332801</v>
      </c>
      <c r="D63" s="355" t="s">
        <v>88</v>
      </c>
      <c r="E63" s="353">
        <v>3</v>
      </c>
      <c r="F63" s="424">
        <f t="shared" si="0"/>
        <v>397</v>
      </c>
      <c r="G63" s="425">
        <v>10</v>
      </c>
      <c r="H63" s="425">
        <v>369</v>
      </c>
      <c r="I63" s="425">
        <v>0</v>
      </c>
      <c r="J63" s="425">
        <v>17</v>
      </c>
      <c r="K63" s="425">
        <v>1</v>
      </c>
      <c r="L63" s="370"/>
      <c r="M63" s="370"/>
    </row>
    <row r="64" spans="1:13" x14ac:dyDescent="0.25">
      <c r="A64" s="353" t="s">
        <v>35</v>
      </c>
      <c r="B64" s="371">
        <v>506801</v>
      </c>
      <c r="C64" s="371">
        <v>340201</v>
      </c>
      <c r="D64" s="355" t="s">
        <v>93</v>
      </c>
      <c r="E64" s="353">
        <v>3</v>
      </c>
      <c r="F64" s="424">
        <f t="shared" si="0"/>
        <v>45</v>
      </c>
      <c r="G64" s="425">
        <v>1</v>
      </c>
      <c r="H64" s="425">
        <v>1</v>
      </c>
      <c r="I64" s="425">
        <v>0</v>
      </c>
      <c r="J64" s="425">
        <v>43</v>
      </c>
      <c r="K64" s="425">
        <v>0</v>
      </c>
      <c r="L64" s="370"/>
      <c r="M64" s="370"/>
    </row>
    <row r="65" spans="1:13" x14ac:dyDescent="0.25">
      <c r="A65" s="353" t="s">
        <v>35</v>
      </c>
      <c r="B65" s="371">
        <v>506901</v>
      </c>
      <c r="C65" s="371">
        <v>261501</v>
      </c>
      <c r="D65" s="355" t="s">
        <v>178</v>
      </c>
      <c r="E65" s="353">
        <v>3</v>
      </c>
      <c r="F65" s="424">
        <f t="shared" si="0"/>
        <v>27</v>
      </c>
      <c r="G65" s="425">
        <v>27</v>
      </c>
      <c r="H65" s="425">
        <v>0</v>
      </c>
      <c r="I65" s="425">
        <v>0</v>
      </c>
      <c r="J65" s="425">
        <v>0</v>
      </c>
      <c r="K65" s="425">
        <v>0</v>
      </c>
      <c r="L65" s="370"/>
      <c r="M65" s="370"/>
    </row>
    <row r="66" spans="1:13" x14ac:dyDescent="0.25">
      <c r="A66" s="353" t="s">
        <v>35</v>
      </c>
      <c r="B66" s="371">
        <v>505502</v>
      </c>
      <c r="C66" s="371">
        <v>550201</v>
      </c>
      <c r="D66" s="355" t="s">
        <v>123</v>
      </c>
      <c r="E66" s="353">
        <v>3</v>
      </c>
      <c r="F66" s="424">
        <f t="shared" si="0"/>
        <v>17</v>
      </c>
      <c r="G66" s="425">
        <v>5</v>
      </c>
      <c r="H66" s="425">
        <v>0</v>
      </c>
      <c r="I66" s="425">
        <v>0</v>
      </c>
      <c r="J66" s="425">
        <v>12</v>
      </c>
      <c r="K66" s="425">
        <v>0</v>
      </c>
      <c r="L66" s="370"/>
      <c r="M66" s="370"/>
    </row>
    <row r="67" spans="1:13" x14ac:dyDescent="0.25">
      <c r="A67" s="353" t="s">
        <v>35</v>
      </c>
      <c r="B67" s="371">
        <v>505601</v>
      </c>
      <c r="C67" s="371">
        <v>560101</v>
      </c>
      <c r="D67" s="355" t="s">
        <v>515</v>
      </c>
      <c r="E67" s="353">
        <v>3</v>
      </c>
      <c r="F67" s="424">
        <f t="shared" si="0"/>
        <v>65</v>
      </c>
      <c r="G67" s="425">
        <v>0</v>
      </c>
      <c r="H67" s="425">
        <v>1</v>
      </c>
      <c r="I67" s="425">
        <v>0</v>
      </c>
      <c r="J67" s="425">
        <v>64</v>
      </c>
      <c r="K67" s="425">
        <v>0</v>
      </c>
      <c r="L67" s="370"/>
      <c r="M67" s="370"/>
    </row>
    <row r="68" spans="1:13" x14ac:dyDescent="0.25">
      <c r="A68" s="353" t="s">
        <v>35</v>
      </c>
      <c r="B68" s="371">
        <v>506101</v>
      </c>
      <c r="C68" s="371">
        <v>610101</v>
      </c>
      <c r="D68" s="355" t="s">
        <v>127</v>
      </c>
      <c r="E68" s="353">
        <v>3</v>
      </c>
      <c r="F68" s="424">
        <f t="shared" si="0"/>
        <v>37</v>
      </c>
      <c r="G68" s="425">
        <v>17</v>
      </c>
      <c r="H68" s="425">
        <v>12</v>
      </c>
      <c r="I68" s="425">
        <v>0</v>
      </c>
      <c r="J68" s="425">
        <v>8</v>
      </c>
      <c r="K68" s="425">
        <v>0</v>
      </c>
      <c r="L68" s="370"/>
      <c r="M68" s="370"/>
    </row>
    <row r="69" spans="1:13" x14ac:dyDescent="0.25">
      <c r="A69" s="353" t="s">
        <v>35</v>
      </c>
      <c r="B69" s="371">
        <v>507001</v>
      </c>
      <c r="C69" s="371">
        <v>300301</v>
      </c>
      <c r="D69" s="355" t="s">
        <v>75</v>
      </c>
      <c r="E69" s="353">
        <v>3</v>
      </c>
      <c r="F69" s="424">
        <f t="shared" si="0"/>
        <v>5</v>
      </c>
      <c r="G69" s="425">
        <v>4</v>
      </c>
      <c r="H69" s="425">
        <v>0</v>
      </c>
      <c r="I69" s="425">
        <v>0</v>
      </c>
      <c r="J69" s="425">
        <v>1</v>
      </c>
      <c r="K69" s="425">
        <v>0</v>
      </c>
      <c r="L69" s="370"/>
      <c r="M69" s="370"/>
    </row>
    <row r="70" spans="1:13" x14ac:dyDescent="0.25">
      <c r="A70" s="353" t="s">
        <v>19</v>
      </c>
      <c r="B70" s="353">
        <v>501001</v>
      </c>
      <c r="C70" s="371">
        <v>100101</v>
      </c>
      <c r="D70" s="355" t="s">
        <v>40</v>
      </c>
      <c r="E70" s="353">
        <v>3</v>
      </c>
      <c r="F70" s="424">
        <f t="shared" si="0"/>
        <v>93</v>
      </c>
      <c r="G70" s="425">
        <v>10</v>
      </c>
      <c r="H70" s="425">
        <v>17</v>
      </c>
      <c r="I70" s="425">
        <v>0</v>
      </c>
      <c r="J70" s="425">
        <v>66</v>
      </c>
      <c r="K70" s="425">
        <v>0</v>
      </c>
      <c r="L70" s="370"/>
      <c r="M70" s="370"/>
    </row>
    <row r="71" spans="1:13" x14ac:dyDescent="0.25">
      <c r="A71" s="353" t="s">
        <v>19</v>
      </c>
      <c r="B71" s="353">
        <v>501101</v>
      </c>
      <c r="C71" s="371">
        <v>110101</v>
      </c>
      <c r="D71" s="355" t="s">
        <v>42</v>
      </c>
      <c r="E71" s="353">
        <v>3</v>
      </c>
      <c r="F71" s="424">
        <f t="shared" si="0"/>
        <v>147</v>
      </c>
      <c r="G71" s="425">
        <v>2</v>
      </c>
      <c r="H71" s="425">
        <v>123</v>
      </c>
      <c r="I71" s="425">
        <v>0</v>
      </c>
      <c r="J71" s="425">
        <v>22</v>
      </c>
      <c r="K71" s="425">
        <v>0</v>
      </c>
      <c r="L71" s="370"/>
      <c r="M71" s="370"/>
    </row>
    <row r="72" spans="1:13" x14ac:dyDescent="0.25">
      <c r="A72" s="353" t="s">
        <v>19</v>
      </c>
      <c r="B72" s="353">
        <v>502004</v>
      </c>
      <c r="C72" s="371">
        <v>200401</v>
      </c>
      <c r="D72" s="355" t="s">
        <v>57</v>
      </c>
      <c r="E72" s="353">
        <v>3</v>
      </c>
      <c r="F72" s="424">
        <f t="shared" ref="F72:F77" si="1">SUM(G72:K72)</f>
        <v>155</v>
      </c>
      <c r="G72" s="425">
        <v>5</v>
      </c>
      <c r="H72" s="425">
        <v>64</v>
      </c>
      <c r="I72" s="425">
        <v>1</v>
      </c>
      <c r="J72" s="425">
        <v>83</v>
      </c>
      <c r="K72" s="425">
        <v>2</v>
      </c>
      <c r="L72" s="370"/>
      <c r="M72" s="370"/>
    </row>
    <row r="73" spans="1:13" x14ac:dyDescent="0.25">
      <c r="A73" s="353" t="s">
        <v>19</v>
      </c>
      <c r="B73" s="353">
        <v>502401</v>
      </c>
      <c r="C73" s="371">
        <v>240101</v>
      </c>
      <c r="D73" s="355" t="s">
        <v>63</v>
      </c>
      <c r="E73" s="353">
        <v>3</v>
      </c>
      <c r="F73" s="424">
        <f t="shared" si="1"/>
        <v>300</v>
      </c>
      <c r="G73" s="425">
        <v>8</v>
      </c>
      <c r="H73" s="425">
        <v>267</v>
      </c>
      <c r="I73" s="425">
        <v>0</v>
      </c>
      <c r="J73" s="425">
        <v>25</v>
      </c>
      <c r="K73" s="425">
        <v>0</v>
      </c>
      <c r="L73" s="370"/>
      <c r="M73" s="370"/>
    </row>
    <row r="74" spans="1:13" x14ac:dyDescent="0.25">
      <c r="A74" s="353" t="s">
        <v>19</v>
      </c>
      <c r="B74" s="353">
        <v>503602</v>
      </c>
      <c r="C74" s="371">
        <v>360201</v>
      </c>
      <c r="D74" s="355" t="s">
        <v>94</v>
      </c>
      <c r="E74" s="353">
        <v>3</v>
      </c>
      <c r="F74" s="424">
        <f t="shared" si="1"/>
        <v>329</v>
      </c>
      <c r="G74" s="425">
        <v>5</v>
      </c>
      <c r="H74" s="425">
        <v>82</v>
      </c>
      <c r="I74" s="425">
        <v>2</v>
      </c>
      <c r="J74" s="425">
        <v>240</v>
      </c>
      <c r="K74" s="425">
        <v>0</v>
      </c>
      <c r="L74" s="370"/>
      <c r="M74" s="370"/>
    </row>
    <row r="75" spans="1:13" x14ac:dyDescent="0.25">
      <c r="A75" s="353" t="s">
        <v>35</v>
      </c>
      <c r="B75" s="353">
        <v>504106</v>
      </c>
      <c r="C75" s="371">
        <v>410601</v>
      </c>
      <c r="D75" s="355" t="s">
        <v>102</v>
      </c>
      <c r="E75" s="353">
        <v>3</v>
      </c>
      <c r="F75" s="424">
        <f t="shared" si="1"/>
        <v>16</v>
      </c>
      <c r="G75" s="425">
        <v>1</v>
      </c>
      <c r="H75" s="425">
        <v>1</v>
      </c>
      <c r="I75" s="425">
        <v>0</v>
      </c>
      <c r="J75" s="425">
        <v>14</v>
      </c>
      <c r="K75" s="425">
        <v>0</v>
      </c>
      <c r="L75" s="370"/>
      <c r="M75" s="370"/>
    </row>
    <row r="76" spans="1:13" x14ac:dyDescent="0.25">
      <c r="A76" s="353" t="s">
        <v>19</v>
      </c>
      <c r="B76" s="353">
        <v>505802</v>
      </c>
      <c r="C76" s="371">
        <v>580301</v>
      </c>
      <c r="D76" s="355" t="s">
        <v>215</v>
      </c>
      <c r="E76" s="353">
        <v>3</v>
      </c>
      <c r="F76" s="424">
        <f t="shared" si="1"/>
        <v>37</v>
      </c>
      <c r="G76" s="425">
        <v>9</v>
      </c>
      <c r="H76" s="425">
        <v>23</v>
      </c>
      <c r="I76" s="425">
        <v>5</v>
      </c>
      <c r="J76" s="425">
        <v>0</v>
      </c>
      <c r="K76" s="425">
        <v>0</v>
      </c>
      <c r="L76" s="370"/>
      <c r="M76" s="370"/>
    </row>
    <row r="77" spans="1:13" ht="30.75" thickBot="1" x14ac:dyDescent="0.3">
      <c r="A77" s="353" t="s">
        <v>19</v>
      </c>
      <c r="B77" s="353">
        <v>509907</v>
      </c>
      <c r="C77" s="371">
        <v>990701</v>
      </c>
      <c r="D77" s="355" t="s">
        <v>148</v>
      </c>
      <c r="E77" s="353"/>
      <c r="F77" s="424">
        <f t="shared" si="1"/>
        <v>31</v>
      </c>
      <c r="G77" s="425">
        <v>7</v>
      </c>
      <c r="H77" s="425">
        <v>18</v>
      </c>
      <c r="I77" s="425">
        <v>0</v>
      </c>
      <c r="J77" s="425">
        <v>6</v>
      </c>
      <c r="K77" s="425">
        <v>0</v>
      </c>
      <c r="L77" s="370"/>
      <c r="M77" s="370"/>
    </row>
    <row r="78" spans="1:13" ht="15.75" thickBot="1" x14ac:dyDescent="0.3">
      <c r="A78" s="426"/>
      <c r="B78" s="427"/>
      <c r="C78" s="427"/>
      <c r="D78" s="428" t="s">
        <v>160</v>
      </c>
      <c r="E78" s="427"/>
      <c r="F78" s="427">
        <f>SUM(F7:F77)</f>
        <v>13271</v>
      </c>
      <c r="G78" s="427">
        <f t="shared" ref="G78:K78" si="2">SUM(G7:G77)</f>
        <v>2687</v>
      </c>
      <c r="H78" s="427">
        <f t="shared" si="2"/>
        <v>5704</v>
      </c>
      <c r="I78" s="427">
        <f t="shared" si="2"/>
        <v>126</v>
      </c>
      <c r="J78" s="427">
        <f t="shared" si="2"/>
        <v>4742</v>
      </c>
      <c r="K78" s="427">
        <f t="shared" si="2"/>
        <v>12</v>
      </c>
    </row>
    <row r="83" spans="7:7" x14ac:dyDescent="0.25">
      <c r="G83" s="370"/>
    </row>
  </sheetData>
  <mergeCells count="9">
    <mergeCell ref="A1:I1"/>
    <mergeCell ref="A4:A6"/>
    <mergeCell ref="B4:B6"/>
    <mergeCell ref="C4:C6"/>
    <mergeCell ref="D4:D6"/>
    <mergeCell ref="E4:E6"/>
    <mergeCell ref="F4:K4"/>
    <mergeCell ref="F5:F6"/>
    <mergeCell ref="G5:K5"/>
  </mergeCells>
  <conditionalFormatting sqref="A2:G3">
    <cfRule type="cellIs" dxfId="247" priority="1" operator="lessThan">
      <formula>0</formula>
    </cfRule>
  </conditionalFormatting>
  <conditionalFormatting sqref="A1">
    <cfRule type="cellIs" dxfId="24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FC98E-5D16-47C7-98A4-F0A248C62E37}">
  <dimension ref="A1:L176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2" width="11.5703125" style="147" customWidth="1"/>
    <col min="3" max="3" width="11.42578125" style="147" customWidth="1"/>
    <col min="4" max="4" width="86.85546875" style="147" customWidth="1"/>
    <col min="5" max="5" width="0" style="175" hidden="1" customWidth="1"/>
    <col min="6" max="6" width="29.7109375" style="147" customWidth="1"/>
    <col min="7" max="7" width="15.5703125" style="147" customWidth="1"/>
    <col min="8" max="8" width="16.140625" style="147" customWidth="1"/>
    <col min="9" max="9" width="19" style="147" customWidth="1"/>
    <col min="10" max="10" width="18.7109375" style="147" customWidth="1"/>
    <col min="11" max="12" width="16.140625" style="147" customWidth="1"/>
    <col min="13" max="16384" width="8.7109375" style="147"/>
  </cols>
  <sheetData>
    <row r="1" spans="1:12" s="168" customFormat="1" ht="15.75" x14ac:dyDescent="0.25">
      <c r="A1" s="165" t="s">
        <v>380</v>
      </c>
      <c r="B1" s="149"/>
      <c r="C1" s="149"/>
      <c r="D1" s="166"/>
      <c r="E1" s="149"/>
      <c r="F1" s="167"/>
      <c r="G1" s="98"/>
      <c r="H1" s="98"/>
      <c r="I1" s="98"/>
      <c r="J1" s="98"/>
      <c r="K1" s="6" t="s">
        <v>1</v>
      </c>
      <c r="L1" s="98"/>
    </row>
    <row r="2" spans="1:12" s="168" customFormat="1" x14ac:dyDescent="0.25">
      <c r="A2" s="8" t="s">
        <v>2</v>
      </c>
      <c r="B2" s="90"/>
      <c r="C2" s="96"/>
      <c r="D2" s="96"/>
      <c r="E2" s="93"/>
      <c r="F2" s="169"/>
      <c r="G2" s="98"/>
      <c r="H2" s="98"/>
      <c r="I2" s="98"/>
      <c r="K2" s="98"/>
      <c r="L2" s="98"/>
    </row>
    <row r="3" spans="1:12" s="168" customFormat="1" ht="15.75" thickBot="1" x14ac:dyDescent="0.3">
      <c r="A3" s="149"/>
      <c r="B3" s="149"/>
      <c r="C3" s="149"/>
      <c r="D3" s="166"/>
      <c r="E3" s="149"/>
      <c r="F3" s="167"/>
      <c r="G3" s="98"/>
      <c r="H3" s="98"/>
      <c r="I3" s="98"/>
      <c r="J3" s="98"/>
      <c r="K3" s="98"/>
      <c r="L3" s="98"/>
    </row>
    <row r="4" spans="1:12" s="168" customFormat="1" ht="18" customHeight="1" x14ac:dyDescent="0.25">
      <c r="A4" s="282" t="s">
        <v>3</v>
      </c>
      <c r="B4" s="299" t="s">
        <v>254</v>
      </c>
      <c r="C4" s="299" t="s">
        <v>5</v>
      </c>
      <c r="D4" s="302" t="s">
        <v>255</v>
      </c>
      <c r="E4" s="302" t="s">
        <v>7</v>
      </c>
      <c r="F4" s="305" t="s">
        <v>272</v>
      </c>
      <c r="G4" s="294" t="s">
        <v>11</v>
      </c>
      <c r="H4" s="295"/>
      <c r="I4" s="295"/>
      <c r="J4" s="295"/>
      <c r="K4" s="295"/>
      <c r="L4" s="295"/>
    </row>
    <row r="5" spans="1:12" s="168" customFormat="1" ht="15" customHeight="1" x14ac:dyDescent="0.25">
      <c r="A5" s="283"/>
      <c r="B5" s="300"/>
      <c r="C5" s="300"/>
      <c r="D5" s="303"/>
      <c r="E5" s="303"/>
      <c r="F5" s="306"/>
      <c r="G5" s="275" t="s">
        <v>12</v>
      </c>
      <c r="H5" s="277" t="s">
        <v>13</v>
      </c>
      <c r="I5" s="277"/>
      <c r="J5" s="277"/>
      <c r="K5" s="277"/>
      <c r="L5" s="277"/>
    </row>
    <row r="6" spans="1:12" s="168" customFormat="1" ht="48.75" customHeight="1" thickBot="1" x14ac:dyDescent="0.3">
      <c r="A6" s="298"/>
      <c r="B6" s="301"/>
      <c r="C6" s="301"/>
      <c r="D6" s="304"/>
      <c r="E6" s="304"/>
      <c r="F6" s="307"/>
      <c r="G6" s="276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ht="25.5" x14ac:dyDescent="0.25">
      <c r="A7" s="18" t="s">
        <v>19</v>
      </c>
      <c r="B7" s="19">
        <v>500101</v>
      </c>
      <c r="C7" s="152">
        <v>10101</v>
      </c>
      <c r="D7" s="153" t="s">
        <v>20</v>
      </c>
      <c r="E7" s="81">
        <v>3</v>
      </c>
      <c r="F7" s="154" t="s">
        <v>273</v>
      </c>
      <c r="G7" s="170">
        <f>SUM(H7:L7)</f>
        <v>59961.2</v>
      </c>
      <c r="H7" s="171">
        <v>1018</v>
      </c>
      <c r="I7" s="171">
        <v>38932.199999999997</v>
      </c>
      <c r="J7" s="171">
        <v>115</v>
      </c>
      <c r="K7" s="171">
        <v>16841</v>
      </c>
      <c r="L7" s="171">
        <v>3055</v>
      </c>
    </row>
    <row r="8" spans="1:12" ht="25.5" x14ac:dyDescent="0.25">
      <c r="A8" s="18" t="s">
        <v>19</v>
      </c>
      <c r="B8" s="19">
        <v>500102</v>
      </c>
      <c r="C8" s="157">
        <v>10108</v>
      </c>
      <c r="D8" s="158" t="s">
        <v>274</v>
      </c>
      <c r="E8" s="157">
        <v>3</v>
      </c>
      <c r="F8" s="159" t="s">
        <v>273</v>
      </c>
      <c r="G8" s="170">
        <f t="shared" ref="G8:G71" si="0">SUM(H8:L8)</f>
        <v>808744.46</v>
      </c>
      <c r="H8" s="171">
        <v>13591</v>
      </c>
      <c r="I8" s="171">
        <v>606491.46</v>
      </c>
      <c r="J8" s="171">
        <v>1264</v>
      </c>
      <c r="K8" s="171">
        <v>133754</v>
      </c>
      <c r="L8" s="171">
        <v>53644</v>
      </c>
    </row>
    <row r="9" spans="1:12" ht="25.5" x14ac:dyDescent="0.25">
      <c r="A9" s="18" t="s">
        <v>26</v>
      </c>
      <c r="B9" s="19">
        <v>500103</v>
      </c>
      <c r="C9" s="157">
        <v>10401</v>
      </c>
      <c r="D9" s="158" t="s">
        <v>275</v>
      </c>
      <c r="E9" s="157">
        <v>3</v>
      </c>
      <c r="F9" s="159" t="s">
        <v>273</v>
      </c>
      <c r="G9" s="170">
        <f t="shared" si="0"/>
        <v>497.28</v>
      </c>
      <c r="H9" s="171">
        <v>0</v>
      </c>
      <c r="I9" s="171">
        <v>440.28</v>
      </c>
      <c r="J9" s="171">
        <v>0</v>
      </c>
      <c r="K9" s="171">
        <v>57</v>
      </c>
      <c r="L9" s="171">
        <v>0</v>
      </c>
    </row>
    <row r="10" spans="1:12" ht="25.5" x14ac:dyDescent="0.25">
      <c r="A10" s="18" t="s">
        <v>26</v>
      </c>
      <c r="B10" s="19">
        <v>500104</v>
      </c>
      <c r="C10" s="157">
        <v>10501</v>
      </c>
      <c r="D10" s="158" t="s">
        <v>276</v>
      </c>
      <c r="E10" s="157">
        <v>3</v>
      </c>
      <c r="F10" s="159" t="s">
        <v>273</v>
      </c>
      <c r="G10" s="170">
        <f t="shared" si="0"/>
        <v>13306</v>
      </c>
      <c r="H10" s="171">
        <v>137</v>
      </c>
      <c r="I10" s="171">
        <v>11434</v>
      </c>
      <c r="J10" s="171">
        <v>0</v>
      </c>
      <c r="K10" s="171">
        <v>1196</v>
      </c>
      <c r="L10" s="171">
        <v>539</v>
      </c>
    </row>
    <row r="11" spans="1:12" ht="25.5" x14ac:dyDescent="0.25">
      <c r="A11" s="18" t="s">
        <v>26</v>
      </c>
      <c r="B11" s="19">
        <v>500111</v>
      </c>
      <c r="C11" s="157">
        <v>11101</v>
      </c>
      <c r="D11" s="158" t="s">
        <v>277</v>
      </c>
      <c r="E11" s="157">
        <v>3</v>
      </c>
      <c r="F11" s="159" t="s">
        <v>273</v>
      </c>
      <c r="G11" s="170">
        <f t="shared" si="0"/>
        <v>5521.26</v>
      </c>
      <c r="H11" s="171">
        <v>227</v>
      </c>
      <c r="I11" s="171">
        <v>2799.26</v>
      </c>
      <c r="J11" s="171">
        <v>0</v>
      </c>
      <c r="K11" s="171">
        <v>2240</v>
      </c>
      <c r="L11" s="171">
        <v>255</v>
      </c>
    </row>
    <row r="12" spans="1:12" ht="25.5" x14ac:dyDescent="0.25">
      <c r="A12" s="18" t="s">
        <v>19</v>
      </c>
      <c r="B12" s="19">
        <v>500201</v>
      </c>
      <c r="C12" s="157">
        <v>20101</v>
      </c>
      <c r="D12" s="158" t="s">
        <v>28</v>
      </c>
      <c r="E12" s="157">
        <v>3</v>
      </c>
      <c r="F12" s="159" t="s">
        <v>273</v>
      </c>
      <c r="G12" s="170">
        <f t="shared" si="0"/>
        <v>65633.05</v>
      </c>
      <c r="H12" s="171">
        <v>283</v>
      </c>
      <c r="I12" s="171">
        <v>41892.050000000003</v>
      </c>
      <c r="J12" s="171">
        <v>1701</v>
      </c>
      <c r="K12" s="171">
        <v>21751</v>
      </c>
      <c r="L12" s="171">
        <v>6</v>
      </c>
    </row>
    <row r="13" spans="1:12" ht="25.5" x14ac:dyDescent="0.25">
      <c r="A13" s="18" t="s">
        <v>19</v>
      </c>
      <c r="B13" s="19">
        <v>500301</v>
      </c>
      <c r="C13" s="157">
        <v>30101</v>
      </c>
      <c r="D13" s="158" t="s">
        <v>29</v>
      </c>
      <c r="E13" s="157">
        <v>3</v>
      </c>
      <c r="F13" s="159" t="s">
        <v>273</v>
      </c>
      <c r="G13" s="170">
        <f t="shared" si="0"/>
        <v>69674.490000000005</v>
      </c>
      <c r="H13" s="171">
        <v>4635</v>
      </c>
      <c r="I13" s="171">
        <v>33812.490000000005</v>
      </c>
      <c r="J13" s="171">
        <v>3</v>
      </c>
      <c r="K13" s="171">
        <v>31216</v>
      </c>
      <c r="L13" s="171">
        <v>8</v>
      </c>
    </row>
    <row r="14" spans="1:12" ht="25.5" x14ac:dyDescent="0.25">
      <c r="A14" s="18" t="s">
        <v>19</v>
      </c>
      <c r="B14" s="19">
        <v>500302</v>
      </c>
      <c r="C14" s="157">
        <v>30201</v>
      </c>
      <c r="D14" s="158" t="s">
        <v>30</v>
      </c>
      <c r="E14" s="157">
        <v>3</v>
      </c>
      <c r="F14" s="159" t="s">
        <v>273</v>
      </c>
      <c r="G14" s="170">
        <f t="shared" si="0"/>
        <v>26270.649999999998</v>
      </c>
      <c r="H14" s="171">
        <v>219</v>
      </c>
      <c r="I14" s="171">
        <v>12256.649999999998</v>
      </c>
      <c r="J14" s="171">
        <v>4</v>
      </c>
      <c r="K14" s="171">
        <v>13782</v>
      </c>
      <c r="L14" s="171">
        <v>9</v>
      </c>
    </row>
    <row r="15" spans="1:12" ht="25.5" x14ac:dyDescent="0.25">
      <c r="A15" s="18" t="s">
        <v>19</v>
      </c>
      <c r="B15" s="19">
        <v>500305</v>
      </c>
      <c r="C15" s="157">
        <v>31301</v>
      </c>
      <c r="D15" s="158" t="s">
        <v>278</v>
      </c>
      <c r="E15" s="157">
        <v>3</v>
      </c>
      <c r="F15" s="159" t="s">
        <v>273</v>
      </c>
      <c r="G15" s="170">
        <f t="shared" si="0"/>
        <v>375051.39</v>
      </c>
      <c r="H15" s="171">
        <v>6946</v>
      </c>
      <c r="I15" s="171">
        <v>178018.39</v>
      </c>
      <c r="J15" s="171">
        <v>61</v>
      </c>
      <c r="K15" s="171">
        <v>189607</v>
      </c>
      <c r="L15" s="171">
        <v>419</v>
      </c>
    </row>
    <row r="16" spans="1:12" ht="25.5" x14ac:dyDescent="0.25">
      <c r="A16" s="18" t="s">
        <v>19</v>
      </c>
      <c r="B16" s="19">
        <v>500407</v>
      </c>
      <c r="C16" s="157">
        <v>40701</v>
      </c>
      <c r="D16" s="158" t="s">
        <v>279</v>
      </c>
      <c r="E16" s="157">
        <v>3</v>
      </c>
      <c r="F16" s="159" t="s">
        <v>273</v>
      </c>
      <c r="G16" s="170">
        <f t="shared" si="0"/>
        <v>366386.13999999996</v>
      </c>
      <c r="H16" s="171">
        <v>197409</v>
      </c>
      <c r="I16" s="171">
        <v>147562.13999999996</v>
      </c>
      <c r="J16" s="171">
        <v>108</v>
      </c>
      <c r="K16" s="171">
        <v>21201</v>
      </c>
      <c r="L16" s="171">
        <v>106</v>
      </c>
    </row>
    <row r="17" spans="1:12" ht="25.5" x14ac:dyDescent="0.25">
      <c r="A17" s="18" t="s">
        <v>19</v>
      </c>
      <c r="B17" s="19">
        <v>500416</v>
      </c>
      <c r="C17" s="157">
        <v>41601</v>
      </c>
      <c r="D17" s="158" t="s">
        <v>31</v>
      </c>
      <c r="E17" s="157">
        <v>3</v>
      </c>
      <c r="F17" s="159" t="s">
        <v>273</v>
      </c>
      <c r="G17" s="170">
        <f t="shared" si="0"/>
        <v>110117.03</v>
      </c>
      <c r="H17" s="171">
        <v>47357</v>
      </c>
      <c r="I17" s="171">
        <v>49782.03</v>
      </c>
      <c r="J17" s="171">
        <v>41</v>
      </c>
      <c r="K17" s="171">
        <v>12843</v>
      </c>
      <c r="L17" s="171">
        <v>94</v>
      </c>
    </row>
    <row r="18" spans="1:12" ht="25.5" x14ac:dyDescent="0.25">
      <c r="A18" s="18" t="s">
        <v>26</v>
      </c>
      <c r="B18" s="19">
        <v>500417</v>
      </c>
      <c r="C18" s="157">
        <v>41701</v>
      </c>
      <c r="D18" s="158" t="s">
        <v>280</v>
      </c>
      <c r="E18" s="157">
        <v>3</v>
      </c>
      <c r="F18" s="159" t="s">
        <v>273</v>
      </c>
      <c r="G18" s="170">
        <f t="shared" si="0"/>
        <v>1160.9000000000001</v>
      </c>
      <c r="H18" s="171">
        <v>935</v>
      </c>
      <c r="I18" s="171">
        <v>200.90000000000009</v>
      </c>
      <c r="J18" s="171">
        <v>0</v>
      </c>
      <c r="K18" s="171">
        <v>25</v>
      </c>
      <c r="L18" s="171">
        <v>0</v>
      </c>
    </row>
    <row r="19" spans="1:12" ht="25.5" x14ac:dyDescent="0.25">
      <c r="A19" s="18" t="s">
        <v>19</v>
      </c>
      <c r="B19" s="19">
        <v>500501</v>
      </c>
      <c r="C19" s="157">
        <v>50101</v>
      </c>
      <c r="D19" s="158" t="s">
        <v>32</v>
      </c>
      <c r="E19" s="157">
        <v>3</v>
      </c>
      <c r="F19" s="159" t="s">
        <v>273</v>
      </c>
      <c r="G19" s="170">
        <f t="shared" si="0"/>
        <v>157850.29999999999</v>
      </c>
      <c r="H19" s="171">
        <v>144514</v>
      </c>
      <c r="I19" s="171">
        <v>4486.2999999999884</v>
      </c>
      <c r="J19" s="171">
        <v>233</v>
      </c>
      <c r="K19" s="171">
        <v>8370</v>
      </c>
      <c r="L19" s="171">
        <v>247</v>
      </c>
    </row>
    <row r="20" spans="1:12" ht="25.5" x14ac:dyDescent="0.25">
      <c r="A20" s="18" t="s">
        <v>26</v>
      </c>
      <c r="B20" s="19">
        <v>500508</v>
      </c>
      <c r="C20" s="157">
        <v>50801</v>
      </c>
      <c r="D20" s="158" t="s">
        <v>281</v>
      </c>
      <c r="E20" s="157">
        <v>3</v>
      </c>
      <c r="F20" s="159" t="s">
        <v>273</v>
      </c>
      <c r="G20" s="170">
        <f t="shared" si="0"/>
        <v>3795.01</v>
      </c>
      <c r="H20" s="171">
        <v>3438</v>
      </c>
      <c r="I20" s="171">
        <v>102.01000000000022</v>
      </c>
      <c r="J20" s="171">
        <v>0</v>
      </c>
      <c r="K20" s="171">
        <v>249</v>
      </c>
      <c r="L20" s="171">
        <v>6</v>
      </c>
    </row>
    <row r="21" spans="1:12" ht="25.5" x14ac:dyDescent="0.25">
      <c r="A21" s="18" t="s">
        <v>26</v>
      </c>
      <c r="B21" s="19">
        <v>500510</v>
      </c>
      <c r="C21" s="157">
        <v>51001</v>
      </c>
      <c r="D21" s="158" t="s">
        <v>282</v>
      </c>
      <c r="E21" s="157">
        <v>3</v>
      </c>
      <c r="F21" s="159" t="s">
        <v>273</v>
      </c>
      <c r="G21" s="170">
        <f t="shared" si="0"/>
        <v>0</v>
      </c>
      <c r="H21" s="171">
        <v>0</v>
      </c>
      <c r="I21" s="171">
        <v>0</v>
      </c>
      <c r="J21" s="171">
        <v>0</v>
      </c>
      <c r="K21" s="171">
        <v>0</v>
      </c>
      <c r="L21" s="171">
        <v>0</v>
      </c>
    </row>
    <row r="22" spans="1:12" ht="25.5" x14ac:dyDescent="0.25">
      <c r="A22" s="18" t="s">
        <v>19</v>
      </c>
      <c r="B22" s="19">
        <v>500601</v>
      </c>
      <c r="C22" s="157">
        <v>60101</v>
      </c>
      <c r="D22" s="158" t="s">
        <v>33</v>
      </c>
      <c r="E22" s="157">
        <v>3</v>
      </c>
      <c r="F22" s="159" t="s">
        <v>273</v>
      </c>
      <c r="G22" s="170">
        <f t="shared" si="0"/>
        <v>6642.16</v>
      </c>
      <c r="H22" s="171">
        <v>146</v>
      </c>
      <c r="I22" s="171">
        <v>3564.16</v>
      </c>
      <c r="J22" s="171">
        <v>11</v>
      </c>
      <c r="K22" s="171">
        <v>2921</v>
      </c>
      <c r="L22" s="171">
        <v>0</v>
      </c>
    </row>
    <row r="23" spans="1:12" ht="25.5" x14ac:dyDescent="0.25">
      <c r="A23" s="18" t="s">
        <v>19</v>
      </c>
      <c r="B23" s="19">
        <v>500604</v>
      </c>
      <c r="C23" s="157">
        <v>60301</v>
      </c>
      <c r="D23" s="158" t="s">
        <v>284</v>
      </c>
      <c r="E23" s="157">
        <v>3</v>
      </c>
      <c r="F23" s="159" t="s">
        <v>273</v>
      </c>
      <c r="G23" s="170">
        <f t="shared" si="0"/>
        <v>896807.14</v>
      </c>
      <c r="H23" s="171">
        <v>12272</v>
      </c>
      <c r="I23" s="171">
        <v>429699.14</v>
      </c>
      <c r="J23" s="171">
        <v>1622</v>
      </c>
      <c r="K23" s="171">
        <v>452753</v>
      </c>
      <c r="L23" s="171">
        <v>461</v>
      </c>
    </row>
    <row r="24" spans="1:12" ht="25.5" x14ac:dyDescent="0.25">
      <c r="A24" s="18" t="s">
        <v>35</v>
      </c>
      <c r="B24" s="19">
        <v>500702</v>
      </c>
      <c r="C24" s="157">
        <v>70301</v>
      </c>
      <c r="D24" s="158" t="s">
        <v>36</v>
      </c>
      <c r="E24" s="157">
        <v>3</v>
      </c>
      <c r="F24" s="159" t="s">
        <v>273</v>
      </c>
      <c r="G24" s="170">
        <f t="shared" si="0"/>
        <v>71228.61</v>
      </c>
      <c r="H24" s="171">
        <v>70682</v>
      </c>
      <c r="I24" s="171">
        <v>91.610000000000582</v>
      </c>
      <c r="J24" s="171">
        <v>1</v>
      </c>
      <c r="K24" s="171">
        <v>454</v>
      </c>
      <c r="L24" s="171">
        <v>0</v>
      </c>
    </row>
    <row r="25" spans="1:12" ht="25.5" x14ac:dyDescent="0.25">
      <c r="A25" s="18" t="s">
        <v>19</v>
      </c>
      <c r="B25" s="19">
        <v>500703</v>
      </c>
      <c r="C25" s="157">
        <v>70801</v>
      </c>
      <c r="D25" s="158" t="s">
        <v>286</v>
      </c>
      <c r="E25" s="157">
        <v>3</v>
      </c>
      <c r="F25" s="159" t="s">
        <v>273</v>
      </c>
      <c r="G25" s="170">
        <f t="shared" si="0"/>
        <v>269201.82999999996</v>
      </c>
      <c r="H25" s="171">
        <v>266103</v>
      </c>
      <c r="I25" s="171">
        <v>1308.8299999999581</v>
      </c>
      <c r="J25" s="171">
        <v>42</v>
      </c>
      <c r="K25" s="171">
        <v>1731</v>
      </c>
      <c r="L25" s="171">
        <v>17</v>
      </c>
    </row>
    <row r="26" spans="1:12" ht="25.5" x14ac:dyDescent="0.25">
      <c r="A26" s="18" t="s">
        <v>26</v>
      </c>
      <c r="B26" s="19">
        <v>500710</v>
      </c>
      <c r="C26" s="157">
        <v>71001</v>
      </c>
      <c r="D26" s="158" t="s">
        <v>287</v>
      </c>
      <c r="E26" s="157">
        <v>3</v>
      </c>
      <c r="F26" s="159" t="s">
        <v>273</v>
      </c>
      <c r="G26" s="170">
        <f t="shared" si="0"/>
        <v>671.64</v>
      </c>
      <c r="H26" s="171">
        <v>672</v>
      </c>
      <c r="I26" s="171">
        <v>-0.36000000000001364</v>
      </c>
      <c r="J26" s="171">
        <v>0</v>
      </c>
      <c r="K26" s="171">
        <v>0</v>
      </c>
      <c r="L26" s="171">
        <v>0</v>
      </c>
    </row>
    <row r="27" spans="1:12" ht="25.5" x14ac:dyDescent="0.25">
      <c r="A27" s="18" t="s">
        <v>19</v>
      </c>
      <c r="B27" s="19">
        <v>500802</v>
      </c>
      <c r="C27" s="157">
        <v>80104</v>
      </c>
      <c r="D27" s="158" t="s">
        <v>288</v>
      </c>
      <c r="E27" s="157">
        <v>3</v>
      </c>
      <c r="F27" s="159" t="s">
        <v>273</v>
      </c>
      <c r="G27" s="170">
        <f t="shared" si="0"/>
        <v>357648.88999999996</v>
      </c>
      <c r="H27" s="171">
        <v>15892</v>
      </c>
      <c r="I27" s="171">
        <v>128803.88999999996</v>
      </c>
      <c r="J27" s="171">
        <v>167</v>
      </c>
      <c r="K27" s="171">
        <v>212700</v>
      </c>
      <c r="L27" s="171">
        <v>86</v>
      </c>
    </row>
    <row r="28" spans="1:12" ht="25.5" x14ac:dyDescent="0.25">
      <c r="A28" s="18" t="s">
        <v>19</v>
      </c>
      <c r="B28" s="19">
        <v>500903</v>
      </c>
      <c r="C28" s="157">
        <v>90401</v>
      </c>
      <c r="D28" s="158" t="s">
        <v>289</v>
      </c>
      <c r="E28" s="157">
        <v>3</v>
      </c>
      <c r="F28" s="159" t="s">
        <v>273</v>
      </c>
      <c r="G28" s="170">
        <f t="shared" si="0"/>
        <v>377898.78</v>
      </c>
      <c r="H28" s="171">
        <v>8220</v>
      </c>
      <c r="I28" s="171">
        <v>201797.78000000003</v>
      </c>
      <c r="J28" s="171">
        <v>845</v>
      </c>
      <c r="K28" s="171">
        <v>165896</v>
      </c>
      <c r="L28" s="171">
        <v>1140</v>
      </c>
    </row>
    <row r="29" spans="1:12" ht="25.5" x14ac:dyDescent="0.25">
      <c r="A29" s="18" t="s">
        <v>35</v>
      </c>
      <c r="B29" s="19">
        <v>501002</v>
      </c>
      <c r="C29" s="157">
        <v>100201</v>
      </c>
      <c r="D29" s="158" t="s">
        <v>172</v>
      </c>
      <c r="E29" s="157">
        <v>3</v>
      </c>
      <c r="F29" s="159" t="s">
        <v>273</v>
      </c>
      <c r="G29" s="170">
        <f t="shared" si="0"/>
        <v>25217.420000000002</v>
      </c>
      <c r="H29" s="171">
        <v>1819</v>
      </c>
      <c r="I29" s="171">
        <v>5248.4200000000019</v>
      </c>
      <c r="J29" s="171">
        <v>0</v>
      </c>
      <c r="K29" s="171">
        <v>18150</v>
      </c>
      <c r="L29" s="171">
        <v>0</v>
      </c>
    </row>
    <row r="30" spans="1:12" ht="25.5" x14ac:dyDescent="0.25">
      <c r="A30" s="18" t="s">
        <v>26</v>
      </c>
      <c r="B30" s="19">
        <v>501003</v>
      </c>
      <c r="C30" s="157">
        <v>100301</v>
      </c>
      <c r="D30" s="158" t="s">
        <v>290</v>
      </c>
      <c r="E30" s="157">
        <v>3</v>
      </c>
      <c r="F30" s="159" t="s">
        <v>273</v>
      </c>
      <c r="G30" s="170">
        <f t="shared" si="0"/>
        <v>34801.9</v>
      </c>
      <c r="H30" s="171">
        <v>3329</v>
      </c>
      <c r="I30" s="171">
        <v>9961.9000000000015</v>
      </c>
      <c r="J30" s="171">
        <v>0</v>
      </c>
      <c r="K30" s="171">
        <v>21485</v>
      </c>
      <c r="L30" s="171">
        <v>26</v>
      </c>
    </row>
    <row r="31" spans="1:12" ht="25.5" x14ac:dyDescent="0.25">
      <c r="A31" s="18" t="s">
        <v>19</v>
      </c>
      <c r="B31" s="19">
        <v>501004</v>
      </c>
      <c r="C31" s="157">
        <v>100401</v>
      </c>
      <c r="D31" s="158" t="s">
        <v>291</v>
      </c>
      <c r="E31" s="157">
        <v>3</v>
      </c>
      <c r="F31" s="159" t="s">
        <v>273</v>
      </c>
      <c r="G31" s="170">
        <f t="shared" si="0"/>
        <v>218838.16999999998</v>
      </c>
      <c r="H31" s="171">
        <v>20344</v>
      </c>
      <c r="I31" s="171">
        <v>43467.169999999984</v>
      </c>
      <c r="J31" s="171">
        <v>68</v>
      </c>
      <c r="K31" s="171">
        <v>154830</v>
      </c>
      <c r="L31" s="171">
        <v>129</v>
      </c>
    </row>
    <row r="32" spans="1:12" ht="25.5" x14ac:dyDescent="0.25">
      <c r="A32" s="18" t="s">
        <v>19</v>
      </c>
      <c r="B32" s="19">
        <v>501101</v>
      </c>
      <c r="C32" s="157">
        <v>110101</v>
      </c>
      <c r="D32" s="158" t="s">
        <v>42</v>
      </c>
      <c r="E32" s="157">
        <v>3</v>
      </c>
      <c r="F32" s="159" t="s">
        <v>273</v>
      </c>
      <c r="G32" s="170">
        <f t="shared" si="0"/>
        <v>89195.639999999985</v>
      </c>
      <c r="H32" s="171">
        <v>318</v>
      </c>
      <c r="I32" s="171">
        <v>75277.639999999985</v>
      </c>
      <c r="J32" s="171">
        <v>14</v>
      </c>
      <c r="K32" s="171">
        <v>13574</v>
      </c>
      <c r="L32" s="171">
        <v>12</v>
      </c>
    </row>
    <row r="33" spans="1:12" ht="25.5" x14ac:dyDescent="0.25">
      <c r="A33" s="18" t="s">
        <v>19</v>
      </c>
      <c r="B33" s="19">
        <v>501301</v>
      </c>
      <c r="C33" s="157">
        <v>130101</v>
      </c>
      <c r="D33" s="158" t="s">
        <v>43</v>
      </c>
      <c r="E33" s="157">
        <v>3</v>
      </c>
      <c r="F33" s="159" t="s">
        <v>273</v>
      </c>
      <c r="G33" s="170">
        <f t="shared" si="0"/>
        <v>211430.11</v>
      </c>
      <c r="H33" s="171">
        <v>7341</v>
      </c>
      <c r="I33" s="171">
        <v>5705.109999999986</v>
      </c>
      <c r="J33" s="171">
        <v>535</v>
      </c>
      <c r="K33" s="171">
        <v>197670</v>
      </c>
      <c r="L33" s="171">
        <v>179</v>
      </c>
    </row>
    <row r="34" spans="1:12" ht="25.5" x14ac:dyDescent="0.25">
      <c r="A34" s="18" t="s">
        <v>19</v>
      </c>
      <c r="B34" s="19">
        <v>501411</v>
      </c>
      <c r="C34" s="157">
        <v>141101</v>
      </c>
      <c r="D34" s="158" t="s">
        <v>44</v>
      </c>
      <c r="E34" s="157">
        <v>3</v>
      </c>
      <c r="F34" s="159" t="s">
        <v>273</v>
      </c>
      <c r="G34" s="170">
        <f t="shared" si="0"/>
        <v>170373.03</v>
      </c>
      <c r="H34" s="171">
        <v>27510</v>
      </c>
      <c r="I34" s="171">
        <v>125199.03</v>
      </c>
      <c r="J34" s="171">
        <v>105</v>
      </c>
      <c r="K34" s="171">
        <v>17442</v>
      </c>
      <c r="L34" s="171">
        <v>117</v>
      </c>
    </row>
    <row r="35" spans="1:12" ht="25.5" x14ac:dyDescent="0.25">
      <c r="A35" s="18" t="s">
        <v>26</v>
      </c>
      <c r="B35" s="19">
        <v>501410</v>
      </c>
      <c r="C35" s="157">
        <v>141001</v>
      </c>
      <c r="D35" s="158" t="s">
        <v>292</v>
      </c>
      <c r="E35" s="157">
        <v>3</v>
      </c>
      <c r="F35" s="159" t="s">
        <v>273</v>
      </c>
      <c r="G35" s="170">
        <f t="shared" si="0"/>
        <v>0</v>
      </c>
      <c r="H35" s="171">
        <v>0</v>
      </c>
      <c r="I35" s="171">
        <v>0</v>
      </c>
      <c r="J35" s="171">
        <v>0</v>
      </c>
      <c r="K35" s="171">
        <v>0</v>
      </c>
      <c r="L35" s="171">
        <v>0</v>
      </c>
    </row>
    <row r="36" spans="1:12" ht="25.5" x14ac:dyDescent="0.25">
      <c r="A36" s="18" t="s">
        <v>19</v>
      </c>
      <c r="B36" s="19">
        <v>501501</v>
      </c>
      <c r="C36" s="157">
        <v>150101</v>
      </c>
      <c r="D36" s="158" t="s">
        <v>45</v>
      </c>
      <c r="E36" s="157">
        <v>3</v>
      </c>
      <c r="F36" s="159" t="s">
        <v>273</v>
      </c>
      <c r="G36" s="170">
        <f t="shared" si="0"/>
        <v>84329.700000000012</v>
      </c>
      <c r="H36" s="171">
        <v>72008</v>
      </c>
      <c r="I36" s="171">
        <v>5298.7000000000116</v>
      </c>
      <c r="J36" s="171">
        <v>345</v>
      </c>
      <c r="K36" s="171">
        <v>6568</v>
      </c>
      <c r="L36" s="171">
        <v>110</v>
      </c>
    </row>
    <row r="37" spans="1:12" ht="25.5" x14ac:dyDescent="0.25">
      <c r="A37" s="18" t="s">
        <v>35</v>
      </c>
      <c r="B37" s="19">
        <v>501505</v>
      </c>
      <c r="C37" s="157">
        <v>150601</v>
      </c>
      <c r="D37" s="158" t="s">
        <v>174</v>
      </c>
      <c r="E37" s="157">
        <v>3</v>
      </c>
      <c r="F37" s="159" t="s">
        <v>273</v>
      </c>
      <c r="G37" s="170">
        <f t="shared" si="0"/>
        <v>100243.32</v>
      </c>
      <c r="H37" s="171">
        <v>91023</v>
      </c>
      <c r="I37" s="171">
        <v>2040.320000000007</v>
      </c>
      <c r="J37" s="171">
        <v>109</v>
      </c>
      <c r="K37" s="171">
        <v>6978</v>
      </c>
      <c r="L37" s="171">
        <v>93</v>
      </c>
    </row>
    <row r="38" spans="1:12" ht="25.5" x14ac:dyDescent="0.25">
      <c r="A38" s="18" t="s">
        <v>19</v>
      </c>
      <c r="B38" s="19">
        <v>501507</v>
      </c>
      <c r="C38" s="157">
        <v>150801</v>
      </c>
      <c r="D38" s="158" t="s">
        <v>293</v>
      </c>
      <c r="E38" s="157">
        <v>3</v>
      </c>
      <c r="F38" s="159" t="s">
        <v>273</v>
      </c>
      <c r="G38" s="170">
        <f t="shared" si="0"/>
        <v>995878.15999999992</v>
      </c>
      <c r="H38" s="171">
        <v>832996</v>
      </c>
      <c r="I38" s="171">
        <v>72102.159999999916</v>
      </c>
      <c r="J38" s="171">
        <v>3700</v>
      </c>
      <c r="K38" s="171">
        <v>85670</v>
      </c>
      <c r="L38" s="171">
        <v>1410</v>
      </c>
    </row>
    <row r="39" spans="1:12" ht="25.5" x14ac:dyDescent="0.25">
      <c r="A39" s="18" t="s">
        <v>26</v>
      </c>
      <c r="B39" s="19">
        <v>501519</v>
      </c>
      <c r="C39" s="25">
        <v>151901</v>
      </c>
      <c r="D39" s="26" t="s">
        <v>47</v>
      </c>
      <c r="E39" s="157">
        <v>3</v>
      </c>
      <c r="F39" s="159" t="s">
        <v>273</v>
      </c>
      <c r="G39" s="170">
        <f t="shared" si="0"/>
        <v>0</v>
      </c>
      <c r="H39" s="171">
        <v>0</v>
      </c>
      <c r="I39" s="171">
        <v>0</v>
      </c>
      <c r="J39" s="171">
        <v>0</v>
      </c>
      <c r="K39" s="171">
        <v>0</v>
      </c>
      <c r="L39" s="171">
        <v>0</v>
      </c>
    </row>
    <row r="40" spans="1:12" ht="25.5" x14ac:dyDescent="0.25">
      <c r="A40" s="18" t="s">
        <v>19</v>
      </c>
      <c r="B40" s="19">
        <v>501601</v>
      </c>
      <c r="C40" s="157">
        <v>160101</v>
      </c>
      <c r="D40" s="158" t="s">
        <v>48</v>
      </c>
      <c r="E40" s="157">
        <v>3</v>
      </c>
      <c r="F40" s="159" t="s">
        <v>273</v>
      </c>
      <c r="G40" s="170">
        <f t="shared" si="0"/>
        <v>112067.03</v>
      </c>
      <c r="H40" s="171">
        <v>270</v>
      </c>
      <c r="I40" s="171">
        <v>107546.03</v>
      </c>
      <c r="J40" s="171">
        <v>7</v>
      </c>
      <c r="K40" s="171">
        <v>4138</v>
      </c>
      <c r="L40" s="171">
        <v>106</v>
      </c>
    </row>
    <row r="41" spans="1:12" ht="25.5" x14ac:dyDescent="0.25">
      <c r="A41" s="18" t="s">
        <v>26</v>
      </c>
      <c r="B41" s="19">
        <v>501602</v>
      </c>
      <c r="C41" s="157">
        <v>160201</v>
      </c>
      <c r="D41" s="158" t="s">
        <v>175</v>
      </c>
      <c r="E41" s="157">
        <v>3</v>
      </c>
      <c r="F41" s="159" t="s">
        <v>273</v>
      </c>
      <c r="G41" s="170">
        <f t="shared" si="0"/>
        <v>9308.2999999999993</v>
      </c>
      <c r="H41" s="171">
        <v>26</v>
      </c>
      <c r="I41" s="171">
        <v>8746.2999999999993</v>
      </c>
      <c r="J41" s="171">
        <v>0</v>
      </c>
      <c r="K41" s="171">
        <v>533</v>
      </c>
      <c r="L41" s="171">
        <v>3</v>
      </c>
    </row>
    <row r="42" spans="1:12" ht="25.5" x14ac:dyDescent="0.25">
      <c r="A42" s="18" t="s">
        <v>19</v>
      </c>
      <c r="B42" s="19">
        <v>501701</v>
      </c>
      <c r="C42" s="157">
        <v>170101</v>
      </c>
      <c r="D42" s="158" t="s">
        <v>49</v>
      </c>
      <c r="E42" s="157">
        <v>3</v>
      </c>
      <c r="F42" s="159" t="s">
        <v>273</v>
      </c>
      <c r="G42" s="170">
        <f t="shared" si="0"/>
        <v>184322.12</v>
      </c>
      <c r="H42" s="171">
        <v>1676</v>
      </c>
      <c r="I42" s="171">
        <v>169949.12</v>
      </c>
      <c r="J42" s="171">
        <v>75</v>
      </c>
      <c r="K42" s="171">
        <v>12470</v>
      </c>
      <c r="L42" s="171">
        <v>152</v>
      </c>
    </row>
    <row r="43" spans="1:12" ht="25.5" x14ac:dyDescent="0.25">
      <c r="A43" s="18" t="s">
        <v>19</v>
      </c>
      <c r="B43" s="19">
        <v>501704</v>
      </c>
      <c r="C43" s="157">
        <v>170501</v>
      </c>
      <c r="D43" s="158" t="s">
        <v>294</v>
      </c>
      <c r="E43" s="157">
        <v>3</v>
      </c>
      <c r="F43" s="159" t="s">
        <v>273</v>
      </c>
      <c r="G43" s="170">
        <f t="shared" si="0"/>
        <v>692381.57000000007</v>
      </c>
      <c r="H43" s="171">
        <v>3489</v>
      </c>
      <c r="I43" s="171">
        <v>649233.57000000007</v>
      </c>
      <c r="J43" s="171">
        <v>261</v>
      </c>
      <c r="K43" s="171">
        <v>39159</v>
      </c>
      <c r="L43" s="171">
        <v>239</v>
      </c>
    </row>
    <row r="44" spans="1:12" ht="25.5" x14ac:dyDescent="0.25">
      <c r="A44" s="18" t="s">
        <v>26</v>
      </c>
      <c r="B44" s="19">
        <v>501709</v>
      </c>
      <c r="C44" s="157">
        <v>171201</v>
      </c>
      <c r="D44" s="158" t="s">
        <v>295</v>
      </c>
      <c r="E44" s="157">
        <v>3</v>
      </c>
      <c r="F44" s="159" t="s">
        <v>273</v>
      </c>
      <c r="G44" s="170">
        <f t="shared" si="0"/>
        <v>46238.3</v>
      </c>
      <c r="H44" s="171">
        <v>670</v>
      </c>
      <c r="I44" s="171">
        <v>42427.3</v>
      </c>
      <c r="J44" s="171">
        <v>103</v>
      </c>
      <c r="K44" s="171">
        <v>3038</v>
      </c>
      <c r="L44" s="171">
        <v>0</v>
      </c>
    </row>
    <row r="45" spans="1:12" ht="25.5" x14ac:dyDescent="0.25">
      <c r="A45" s="18" t="s">
        <v>26</v>
      </c>
      <c r="B45" s="19">
        <v>501710</v>
      </c>
      <c r="C45" s="157">
        <v>171301</v>
      </c>
      <c r="D45" s="158" t="s">
        <v>296</v>
      </c>
      <c r="E45" s="157">
        <v>3</v>
      </c>
      <c r="F45" s="159" t="s">
        <v>273</v>
      </c>
      <c r="G45" s="170">
        <f t="shared" si="0"/>
        <v>36989.97</v>
      </c>
      <c r="H45" s="171">
        <v>725</v>
      </c>
      <c r="I45" s="171">
        <v>33519.97</v>
      </c>
      <c r="J45" s="171">
        <v>0</v>
      </c>
      <c r="K45" s="171">
        <v>2700</v>
      </c>
      <c r="L45" s="171">
        <v>45</v>
      </c>
    </row>
    <row r="46" spans="1:12" ht="25.5" x14ac:dyDescent="0.25">
      <c r="A46" s="18" t="s">
        <v>26</v>
      </c>
      <c r="B46" s="19">
        <v>501712</v>
      </c>
      <c r="C46" s="157">
        <v>171501</v>
      </c>
      <c r="D46" s="158" t="s">
        <v>297</v>
      </c>
      <c r="E46" s="157">
        <v>3</v>
      </c>
      <c r="F46" s="159" t="s">
        <v>273</v>
      </c>
      <c r="G46" s="170">
        <f t="shared" si="0"/>
        <v>53626.520000000004</v>
      </c>
      <c r="H46" s="171">
        <v>404</v>
      </c>
      <c r="I46" s="171">
        <v>47938.520000000004</v>
      </c>
      <c r="J46" s="171">
        <v>0</v>
      </c>
      <c r="K46" s="171">
        <v>5284</v>
      </c>
      <c r="L46" s="171">
        <v>0</v>
      </c>
    </row>
    <row r="47" spans="1:12" ht="25.5" x14ac:dyDescent="0.25">
      <c r="A47" s="18" t="s">
        <v>19</v>
      </c>
      <c r="B47" s="19">
        <v>501901</v>
      </c>
      <c r="C47" s="157">
        <v>190101</v>
      </c>
      <c r="D47" s="158" t="s">
        <v>53</v>
      </c>
      <c r="E47" s="157">
        <v>3</v>
      </c>
      <c r="F47" s="159" t="s">
        <v>273</v>
      </c>
      <c r="G47" s="170">
        <f t="shared" si="0"/>
        <v>258782.82</v>
      </c>
      <c r="H47" s="171">
        <v>1103</v>
      </c>
      <c r="I47" s="171">
        <v>100848.82</v>
      </c>
      <c r="J47" s="171">
        <v>8</v>
      </c>
      <c r="K47" s="171">
        <v>156737</v>
      </c>
      <c r="L47" s="171">
        <v>86</v>
      </c>
    </row>
    <row r="48" spans="1:12" ht="25.5" x14ac:dyDescent="0.25">
      <c r="A48" s="18" t="s">
        <v>19</v>
      </c>
      <c r="B48" s="19">
        <v>501914</v>
      </c>
      <c r="C48" s="157">
        <v>191401</v>
      </c>
      <c r="D48" s="158" t="s">
        <v>55</v>
      </c>
      <c r="E48" s="157">
        <v>3</v>
      </c>
      <c r="F48" s="159" t="s">
        <v>273</v>
      </c>
      <c r="G48" s="170">
        <f t="shared" si="0"/>
        <v>9843.99</v>
      </c>
      <c r="H48" s="171">
        <v>24</v>
      </c>
      <c r="I48" s="171">
        <v>4894.99</v>
      </c>
      <c r="J48" s="171">
        <v>0</v>
      </c>
      <c r="K48" s="171">
        <v>4925</v>
      </c>
      <c r="L48" s="171">
        <v>0</v>
      </c>
    </row>
    <row r="49" spans="1:12" ht="25.5" x14ac:dyDescent="0.25">
      <c r="A49" s="18" t="s">
        <v>19</v>
      </c>
      <c r="B49" s="19">
        <v>502003</v>
      </c>
      <c r="C49" s="157">
        <v>200301</v>
      </c>
      <c r="D49" s="158" t="s">
        <v>56</v>
      </c>
      <c r="E49" s="157">
        <v>3</v>
      </c>
      <c r="F49" s="159" t="s">
        <v>273</v>
      </c>
      <c r="G49" s="170">
        <f t="shared" si="0"/>
        <v>23346.170000000002</v>
      </c>
      <c r="H49" s="171">
        <v>371</v>
      </c>
      <c r="I49" s="171">
        <v>16105.170000000002</v>
      </c>
      <c r="J49" s="171">
        <v>94</v>
      </c>
      <c r="K49" s="171">
        <v>6555</v>
      </c>
      <c r="L49" s="171">
        <v>221</v>
      </c>
    </row>
    <row r="50" spans="1:12" ht="25.5" x14ac:dyDescent="0.25">
      <c r="A50" s="18" t="s">
        <v>19</v>
      </c>
      <c r="B50" s="19">
        <v>502004</v>
      </c>
      <c r="C50" s="157">
        <v>200401</v>
      </c>
      <c r="D50" s="158" t="s">
        <v>57</v>
      </c>
      <c r="E50" s="157">
        <v>3</v>
      </c>
      <c r="F50" s="159" t="s">
        <v>273</v>
      </c>
      <c r="G50" s="170">
        <f t="shared" si="0"/>
        <v>138791.59000000003</v>
      </c>
      <c r="H50" s="171">
        <v>2281</v>
      </c>
      <c r="I50" s="171">
        <v>65128.590000000026</v>
      </c>
      <c r="J50" s="171">
        <v>468</v>
      </c>
      <c r="K50" s="171">
        <v>70532</v>
      </c>
      <c r="L50" s="171">
        <v>382</v>
      </c>
    </row>
    <row r="51" spans="1:12" ht="25.5" x14ac:dyDescent="0.25">
      <c r="A51" s="18" t="s">
        <v>19</v>
      </c>
      <c r="B51" s="19">
        <v>502005</v>
      </c>
      <c r="C51" s="157">
        <v>200501</v>
      </c>
      <c r="D51" s="158" t="s">
        <v>299</v>
      </c>
      <c r="E51" s="157">
        <v>3</v>
      </c>
      <c r="F51" s="159" t="s">
        <v>273</v>
      </c>
      <c r="G51" s="170">
        <f t="shared" si="0"/>
        <v>777137.99</v>
      </c>
      <c r="H51" s="171">
        <v>14891</v>
      </c>
      <c r="I51" s="171">
        <v>445670.99</v>
      </c>
      <c r="J51" s="171">
        <v>2370</v>
      </c>
      <c r="K51" s="171">
        <v>308711</v>
      </c>
      <c r="L51" s="171">
        <v>5495</v>
      </c>
    </row>
    <row r="52" spans="1:12" ht="25.5" x14ac:dyDescent="0.25">
      <c r="A52" s="18" t="s">
        <v>26</v>
      </c>
      <c r="B52" s="19">
        <v>502010</v>
      </c>
      <c r="C52" s="157">
        <v>201101</v>
      </c>
      <c r="D52" s="158" t="s">
        <v>301</v>
      </c>
      <c r="E52" s="157">
        <v>3</v>
      </c>
      <c r="F52" s="159" t="s">
        <v>273</v>
      </c>
      <c r="G52" s="170">
        <f t="shared" si="0"/>
        <v>5911.18</v>
      </c>
      <c r="H52" s="171">
        <v>40</v>
      </c>
      <c r="I52" s="171">
        <v>4418.18</v>
      </c>
      <c r="J52" s="171">
        <v>15</v>
      </c>
      <c r="K52" s="171">
        <v>1422</v>
      </c>
      <c r="L52" s="171">
        <v>16</v>
      </c>
    </row>
    <row r="53" spans="1:12" ht="25.5" x14ac:dyDescent="0.25">
      <c r="A53" s="18" t="s">
        <v>26</v>
      </c>
      <c r="B53" s="19">
        <v>502020</v>
      </c>
      <c r="C53" s="157">
        <v>202001</v>
      </c>
      <c r="D53" s="158" t="s">
        <v>302</v>
      </c>
      <c r="E53" s="157">
        <v>3</v>
      </c>
      <c r="F53" s="159" t="s">
        <v>273</v>
      </c>
      <c r="G53" s="170">
        <f t="shared" si="0"/>
        <v>592.52</v>
      </c>
      <c r="H53" s="171">
        <v>172</v>
      </c>
      <c r="I53" s="171">
        <v>249.51999999999998</v>
      </c>
      <c r="J53" s="171">
        <v>40</v>
      </c>
      <c r="K53" s="171">
        <v>131</v>
      </c>
      <c r="L53" s="171">
        <v>0</v>
      </c>
    </row>
    <row r="54" spans="1:12" ht="25.5" x14ac:dyDescent="0.25">
      <c r="A54" s="18" t="s">
        <v>19</v>
      </c>
      <c r="B54" s="19">
        <v>502101</v>
      </c>
      <c r="C54" s="157">
        <v>210101</v>
      </c>
      <c r="D54" s="158" t="s">
        <v>58</v>
      </c>
      <c r="E54" s="157">
        <v>3</v>
      </c>
      <c r="F54" s="159" t="s">
        <v>273</v>
      </c>
      <c r="G54" s="170">
        <f t="shared" si="0"/>
        <v>26142.579999999998</v>
      </c>
      <c r="H54" s="171">
        <v>4319</v>
      </c>
      <c r="I54" s="171">
        <v>20945.579999999998</v>
      </c>
      <c r="J54" s="171">
        <v>77</v>
      </c>
      <c r="K54" s="171">
        <v>799</v>
      </c>
      <c r="L54" s="171">
        <v>2</v>
      </c>
    </row>
    <row r="55" spans="1:12" ht="25.5" x14ac:dyDescent="0.25">
      <c r="A55" s="18" t="s">
        <v>19</v>
      </c>
      <c r="B55" s="19">
        <v>502115</v>
      </c>
      <c r="C55" s="157">
        <v>210115</v>
      </c>
      <c r="D55" s="158" t="s">
        <v>177</v>
      </c>
      <c r="E55" s="157">
        <v>3</v>
      </c>
      <c r="F55" s="159" t="s">
        <v>273</v>
      </c>
      <c r="G55" s="170">
        <f t="shared" si="0"/>
        <v>0</v>
      </c>
      <c r="H55" s="171">
        <v>0</v>
      </c>
      <c r="I55" s="171">
        <v>0</v>
      </c>
      <c r="J55" s="171">
        <v>0</v>
      </c>
      <c r="K55" s="171">
        <v>0</v>
      </c>
      <c r="L55" s="171">
        <v>0</v>
      </c>
    </row>
    <row r="56" spans="1:12" ht="25.5" x14ac:dyDescent="0.25">
      <c r="A56" s="18" t="s">
        <v>19</v>
      </c>
      <c r="B56" s="19">
        <v>502116</v>
      </c>
      <c r="C56" s="157">
        <v>210116</v>
      </c>
      <c r="D56" s="158" t="s">
        <v>304</v>
      </c>
      <c r="E56" s="157">
        <v>3</v>
      </c>
      <c r="F56" s="159" t="s">
        <v>273</v>
      </c>
      <c r="G56" s="170">
        <f t="shared" si="0"/>
        <v>371632.17000000004</v>
      </c>
      <c r="H56" s="171">
        <v>93924</v>
      </c>
      <c r="I56" s="171">
        <v>249688.17000000004</v>
      </c>
      <c r="J56" s="171">
        <v>1154</v>
      </c>
      <c r="K56" s="171">
        <v>26563</v>
      </c>
      <c r="L56" s="171">
        <v>303</v>
      </c>
    </row>
    <row r="57" spans="1:12" ht="25.5" x14ac:dyDescent="0.25">
      <c r="A57" s="18" t="s">
        <v>26</v>
      </c>
      <c r="B57" s="19">
        <v>502122</v>
      </c>
      <c r="C57" s="157">
        <v>212301</v>
      </c>
      <c r="D57" s="158" t="s">
        <v>305</v>
      </c>
      <c r="E57" s="157">
        <v>3</v>
      </c>
      <c r="F57" s="159" t="s">
        <v>273</v>
      </c>
      <c r="G57" s="170">
        <f t="shared" si="0"/>
        <v>2430.84</v>
      </c>
      <c r="H57" s="171">
        <v>1014</v>
      </c>
      <c r="I57" s="171">
        <v>1036.8400000000001</v>
      </c>
      <c r="J57" s="171">
        <v>153</v>
      </c>
      <c r="K57" s="171">
        <v>183</v>
      </c>
      <c r="L57" s="171">
        <v>44</v>
      </c>
    </row>
    <row r="58" spans="1:12" ht="25.5" x14ac:dyDescent="0.25">
      <c r="A58" s="18" t="s">
        <v>19</v>
      </c>
      <c r="B58" s="19">
        <v>502201</v>
      </c>
      <c r="C58" s="157">
        <v>220101</v>
      </c>
      <c r="D58" s="158" t="s">
        <v>61</v>
      </c>
      <c r="E58" s="157">
        <v>3</v>
      </c>
      <c r="F58" s="159" t="s">
        <v>273</v>
      </c>
      <c r="G58" s="170">
        <f t="shared" si="0"/>
        <v>37971.089999999997</v>
      </c>
      <c r="H58" s="171">
        <v>215</v>
      </c>
      <c r="I58" s="171">
        <v>36862.089999999997</v>
      </c>
      <c r="J58" s="171">
        <v>130</v>
      </c>
      <c r="K58" s="171">
        <v>764</v>
      </c>
      <c r="L58" s="171">
        <v>0</v>
      </c>
    </row>
    <row r="59" spans="1:12" ht="25.5" x14ac:dyDescent="0.25">
      <c r="A59" s="18" t="s">
        <v>19</v>
      </c>
      <c r="B59" s="19">
        <v>502301</v>
      </c>
      <c r="C59" s="157">
        <v>230101</v>
      </c>
      <c r="D59" s="158" t="s">
        <v>62</v>
      </c>
      <c r="E59" s="157">
        <v>3</v>
      </c>
      <c r="F59" s="159" t="s">
        <v>273</v>
      </c>
      <c r="G59" s="170">
        <f t="shared" si="0"/>
        <v>172997.84</v>
      </c>
      <c r="H59" s="171">
        <v>129985</v>
      </c>
      <c r="I59" s="171">
        <v>4663.8399999999965</v>
      </c>
      <c r="J59" s="171">
        <v>939</v>
      </c>
      <c r="K59" s="171">
        <v>37253</v>
      </c>
      <c r="L59" s="171">
        <v>157</v>
      </c>
    </row>
    <row r="60" spans="1:12" ht="25.5" x14ac:dyDescent="0.25">
      <c r="A60" s="18" t="s">
        <v>26</v>
      </c>
      <c r="B60" s="19">
        <v>502303</v>
      </c>
      <c r="C60" s="157">
        <v>230301</v>
      </c>
      <c r="D60" s="158" t="s">
        <v>306</v>
      </c>
      <c r="E60" s="157">
        <v>3</v>
      </c>
      <c r="F60" s="159" t="s">
        <v>273</v>
      </c>
      <c r="G60" s="170">
        <f t="shared" si="0"/>
        <v>0</v>
      </c>
      <c r="H60" s="171">
        <v>0</v>
      </c>
      <c r="I60" s="171">
        <v>0</v>
      </c>
      <c r="J60" s="171">
        <v>0</v>
      </c>
      <c r="K60" s="171">
        <v>0</v>
      </c>
      <c r="L60" s="171">
        <v>0</v>
      </c>
    </row>
    <row r="61" spans="1:12" ht="25.5" x14ac:dyDescent="0.25">
      <c r="A61" s="18" t="s">
        <v>19</v>
      </c>
      <c r="B61" s="19">
        <v>502401</v>
      </c>
      <c r="C61" s="157">
        <v>240101</v>
      </c>
      <c r="D61" s="158" t="s">
        <v>63</v>
      </c>
      <c r="E61" s="157">
        <v>3</v>
      </c>
      <c r="F61" s="159" t="s">
        <v>273</v>
      </c>
      <c r="G61" s="170">
        <f t="shared" si="0"/>
        <v>188252.97000000003</v>
      </c>
      <c r="H61" s="171">
        <v>972</v>
      </c>
      <c r="I61" s="171">
        <v>152416.97000000003</v>
      </c>
      <c r="J61" s="171">
        <v>10</v>
      </c>
      <c r="K61" s="171">
        <v>34841</v>
      </c>
      <c r="L61" s="171">
        <v>13</v>
      </c>
    </row>
    <row r="62" spans="1:12" ht="25.5" x14ac:dyDescent="0.25">
      <c r="A62" s="18" t="s">
        <v>19</v>
      </c>
      <c r="B62" s="19">
        <v>502502</v>
      </c>
      <c r="C62" s="157">
        <v>250401</v>
      </c>
      <c r="D62" s="158" t="s">
        <v>307</v>
      </c>
      <c r="E62" s="157">
        <v>3</v>
      </c>
      <c r="F62" s="159" t="s">
        <v>273</v>
      </c>
      <c r="G62" s="170">
        <f t="shared" si="0"/>
        <v>156769.82</v>
      </c>
      <c r="H62" s="171">
        <v>152031</v>
      </c>
      <c r="I62" s="171">
        <v>1871.820000000007</v>
      </c>
      <c r="J62" s="171">
        <v>86</v>
      </c>
      <c r="K62" s="171">
        <v>2727</v>
      </c>
      <c r="L62" s="171">
        <v>54</v>
      </c>
    </row>
    <row r="63" spans="1:12" ht="25.5" x14ac:dyDescent="0.25">
      <c r="A63" s="18" t="s">
        <v>19</v>
      </c>
      <c r="B63" s="19">
        <v>506201</v>
      </c>
      <c r="C63" s="157">
        <v>260301</v>
      </c>
      <c r="D63" s="158" t="s">
        <v>65</v>
      </c>
      <c r="E63" s="157">
        <v>3</v>
      </c>
      <c r="F63" s="159" t="s">
        <v>273</v>
      </c>
      <c r="G63" s="170">
        <f t="shared" si="0"/>
        <v>71959.75</v>
      </c>
      <c r="H63" s="171">
        <v>70127</v>
      </c>
      <c r="I63" s="171">
        <v>1184.75</v>
      </c>
      <c r="J63" s="171">
        <v>16</v>
      </c>
      <c r="K63" s="171">
        <v>602</v>
      </c>
      <c r="L63" s="171">
        <v>30</v>
      </c>
    </row>
    <row r="64" spans="1:12" ht="25.5" x14ac:dyDescent="0.25">
      <c r="A64" s="18" t="s">
        <v>35</v>
      </c>
      <c r="B64" s="19">
        <v>506202</v>
      </c>
      <c r="C64" s="157">
        <v>260401</v>
      </c>
      <c r="D64" s="158" t="s">
        <v>66</v>
      </c>
      <c r="E64" s="157">
        <v>3</v>
      </c>
      <c r="F64" s="159" t="s">
        <v>273</v>
      </c>
      <c r="G64" s="170">
        <f t="shared" si="0"/>
        <v>12280.09</v>
      </c>
      <c r="H64" s="171">
        <v>11800</v>
      </c>
      <c r="I64" s="171">
        <v>422.09000000000015</v>
      </c>
      <c r="J64" s="171">
        <v>0</v>
      </c>
      <c r="K64" s="171">
        <v>57</v>
      </c>
      <c r="L64" s="171">
        <v>1</v>
      </c>
    </row>
    <row r="65" spans="1:12" ht="25.5" x14ac:dyDescent="0.25">
      <c r="A65" s="18" t="s">
        <v>19</v>
      </c>
      <c r="B65" s="19">
        <v>506901</v>
      </c>
      <c r="C65" s="157">
        <v>261501</v>
      </c>
      <c r="D65" s="158" t="s">
        <v>178</v>
      </c>
      <c r="E65" s="157">
        <v>3</v>
      </c>
      <c r="F65" s="159" t="s">
        <v>273</v>
      </c>
      <c r="G65" s="170">
        <f t="shared" si="0"/>
        <v>83995.12</v>
      </c>
      <c r="H65" s="171">
        <v>79741</v>
      </c>
      <c r="I65" s="171">
        <v>1618.1199999999953</v>
      </c>
      <c r="J65" s="171">
        <v>94</v>
      </c>
      <c r="K65" s="171">
        <v>2490</v>
      </c>
      <c r="L65" s="171">
        <v>52</v>
      </c>
    </row>
    <row r="66" spans="1:12" ht="25.5" x14ac:dyDescent="0.25">
      <c r="A66" s="18" t="s">
        <v>19</v>
      </c>
      <c r="B66" s="19">
        <v>502605</v>
      </c>
      <c r="C66" s="157">
        <v>261901</v>
      </c>
      <c r="D66" s="158" t="s">
        <v>308</v>
      </c>
      <c r="E66" s="157">
        <v>3</v>
      </c>
      <c r="F66" s="159" t="s">
        <v>273</v>
      </c>
      <c r="G66" s="170">
        <f t="shared" si="0"/>
        <v>383390.85</v>
      </c>
      <c r="H66" s="171">
        <v>349905</v>
      </c>
      <c r="I66" s="171">
        <v>16702.849999999977</v>
      </c>
      <c r="J66" s="171">
        <v>634</v>
      </c>
      <c r="K66" s="171">
        <v>15866</v>
      </c>
      <c r="L66" s="171">
        <v>283</v>
      </c>
    </row>
    <row r="67" spans="1:12" ht="25.5" x14ac:dyDescent="0.25">
      <c r="A67" s="18" t="s">
        <v>19</v>
      </c>
      <c r="B67" s="19">
        <v>502606</v>
      </c>
      <c r="C67" s="157">
        <v>262101</v>
      </c>
      <c r="D67" s="158" t="s">
        <v>68</v>
      </c>
      <c r="E67" s="157">
        <v>3</v>
      </c>
      <c r="F67" s="159" t="s">
        <v>273</v>
      </c>
      <c r="G67" s="170">
        <f t="shared" si="0"/>
        <v>41459.289999999994</v>
      </c>
      <c r="H67" s="171">
        <v>36511</v>
      </c>
      <c r="I67" s="171">
        <v>2768.2899999999936</v>
      </c>
      <c r="J67" s="171">
        <v>102</v>
      </c>
      <c r="K67" s="171">
        <v>1977</v>
      </c>
      <c r="L67" s="171">
        <v>101</v>
      </c>
    </row>
    <row r="68" spans="1:12" ht="25.5" x14ac:dyDescent="0.25">
      <c r="A68" s="18" t="s">
        <v>19</v>
      </c>
      <c r="B68" s="19">
        <v>502630</v>
      </c>
      <c r="C68" s="157">
        <v>263001</v>
      </c>
      <c r="D68" s="158" t="s">
        <v>69</v>
      </c>
      <c r="E68" s="157">
        <v>3</v>
      </c>
      <c r="F68" s="159" t="s">
        <v>273</v>
      </c>
      <c r="G68" s="170">
        <f t="shared" si="0"/>
        <v>542531.49</v>
      </c>
      <c r="H68" s="171">
        <v>488325</v>
      </c>
      <c r="I68" s="171">
        <v>33032.489999999991</v>
      </c>
      <c r="J68" s="171">
        <v>1199</v>
      </c>
      <c r="K68" s="171">
        <v>18893</v>
      </c>
      <c r="L68" s="171">
        <v>1082</v>
      </c>
    </row>
    <row r="69" spans="1:12" ht="25.5" x14ac:dyDescent="0.25">
      <c r="A69" s="18" t="s">
        <v>26</v>
      </c>
      <c r="B69" s="19">
        <v>502632</v>
      </c>
      <c r="C69" s="157">
        <v>263201</v>
      </c>
      <c r="D69" s="158" t="s">
        <v>309</v>
      </c>
      <c r="E69" s="157">
        <v>3</v>
      </c>
      <c r="F69" s="159" t="s">
        <v>273</v>
      </c>
      <c r="G69" s="170">
        <f t="shared" si="0"/>
        <v>4147.42</v>
      </c>
      <c r="H69" s="171">
        <v>3622</v>
      </c>
      <c r="I69" s="171">
        <v>345.42000000000007</v>
      </c>
      <c r="J69" s="171">
        <v>0</v>
      </c>
      <c r="K69" s="171">
        <v>148</v>
      </c>
      <c r="L69" s="171">
        <v>32</v>
      </c>
    </row>
    <row r="70" spans="1:12" ht="25.5" x14ac:dyDescent="0.25">
      <c r="A70" s="18" t="s">
        <v>26</v>
      </c>
      <c r="B70" s="19">
        <v>502635</v>
      </c>
      <c r="C70" s="25">
        <v>263501</v>
      </c>
      <c r="D70" s="158" t="s">
        <v>310</v>
      </c>
      <c r="E70" s="157">
        <v>3</v>
      </c>
      <c r="F70" s="159" t="s">
        <v>273</v>
      </c>
      <c r="G70" s="170">
        <f t="shared" si="0"/>
        <v>0</v>
      </c>
      <c r="H70" s="171">
        <v>0</v>
      </c>
      <c r="I70" s="171">
        <v>0</v>
      </c>
      <c r="J70" s="171">
        <v>0</v>
      </c>
      <c r="K70" s="171">
        <v>0</v>
      </c>
      <c r="L70" s="171">
        <v>0</v>
      </c>
    </row>
    <row r="71" spans="1:12" ht="25.5" x14ac:dyDescent="0.25">
      <c r="A71" s="18" t="s">
        <v>19</v>
      </c>
      <c r="B71" s="19">
        <v>502701</v>
      </c>
      <c r="C71" s="157">
        <v>270101</v>
      </c>
      <c r="D71" s="158" t="s">
        <v>70</v>
      </c>
      <c r="E71" s="157">
        <v>3</v>
      </c>
      <c r="F71" s="159" t="s">
        <v>273</v>
      </c>
      <c r="G71" s="170">
        <f t="shared" si="0"/>
        <v>0</v>
      </c>
      <c r="H71" s="171">
        <v>0</v>
      </c>
      <c r="I71" s="171">
        <v>0</v>
      </c>
      <c r="J71" s="171">
        <v>0</v>
      </c>
      <c r="K71" s="171">
        <v>0</v>
      </c>
      <c r="L71" s="171">
        <v>0</v>
      </c>
    </row>
    <row r="72" spans="1:12" ht="25.5" x14ac:dyDescent="0.25">
      <c r="A72" s="18" t="s">
        <v>19</v>
      </c>
      <c r="B72" s="19">
        <v>502702</v>
      </c>
      <c r="C72" s="157">
        <v>270201</v>
      </c>
      <c r="D72" s="158" t="s">
        <v>311</v>
      </c>
      <c r="E72" s="157">
        <v>3</v>
      </c>
      <c r="F72" s="159" t="s">
        <v>273</v>
      </c>
      <c r="G72" s="170">
        <f t="shared" ref="G72:G135" si="1">SUM(H72:L72)</f>
        <v>476566.68</v>
      </c>
      <c r="H72" s="171">
        <v>1614</v>
      </c>
      <c r="I72" s="171">
        <v>470445.68</v>
      </c>
      <c r="J72" s="171">
        <v>793</v>
      </c>
      <c r="K72" s="171">
        <v>3592</v>
      </c>
      <c r="L72" s="171">
        <v>122</v>
      </c>
    </row>
    <row r="73" spans="1:12" ht="25.5" x14ac:dyDescent="0.25">
      <c r="A73" s="18" t="s">
        <v>19</v>
      </c>
      <c r="B73" s="19">
        <v>502801</v>
      </c>
      <c r="C73" s="157">
        <v>280101</v>
      </c>
      <c r="D73" s="158" t="s">
        <v>71</v>
      </c>
      <c r="E73" s="157">
        <v>3</v>
      </c>
      <c r="F73" s="159" t="s">
        <v>273</v>
      </c>
      <c r="G73" s="170">
        <f t="shared" si="1"/>
        <v>21112.489999999998</v>
      </c>
      <c r="H73" s="171">
        <v>16033</v>
      </c>
      <c r="I73" s="171">
        <v>3938.489999999998</v>
      </c>
      <c r="J73" s="171">
        <v>8</v>
      </c>
      <c r="K73" s="171">
        <v>1121</v>
      </c>
      <c r="L73" s="171">
        <v>12</v>
      </c>
    </row>
    <row r="74" spans="1:12" ht="25.5" x14ac:dyDescent="0.25">
      <c r="A74" s="18" t="s">
        <v>19</v>
      </c>
      <c r="B74" s="19">
        <v>502811</v>
      </c>
      <c r="C74" s="157">
        <v>281201</v>
      </c>
      <c r="D74" s="158" t="s">
        <v>312</v>
      </c>
      <c r="E74" s="157">
        <v>3</v>
      </c>
      <c r="F74" s="159" t="s">
        <v>273</v>
      </c>
      <c r="G74" s="170">
        <f t="shared" si="1"/>
        <v>663593.29</v>
      </c>
      <c r="H74" s="171">
        <v>372923</v>
      </c>
      <c r="I74" s="171">
        <v>233853.29000000004</v>
      </c>
      <c r="J74" s="171">
        <v>653</v>
      </c>
      <c r="K74" s="171">
        <v>54717</v>
      </c>
      <c r="L74" s="171">
        <v>1447</v>
      </c>
    </row>
    <row r="75" spans="1:12" ht="25.5" x14ac:dyDescent="0.25">
      <c r="A75" s="18" t="s">
        <v>26</v>
      </c>
      <c r="B75" s="19">
        <v>502825</v>
      </c>
      <c r="C75" s="157">
        <v>282501</v>
      </c>
      <c r="D75" s="158" t="s">
        <v>313</v>
      </c>
      <c r="E75" s="157">
        <v>3</v>
      </c>
      <c r="F75" s="159" t="s">
        <v>273</v>
      </c>
      <c r="G75" s="170">
        <f t="shared" si="1"/>
        <v>162599.77000000002</v>
      </c>
      <c r="H75" s="171">
        <v>77635</v>
      </c>
      <c r="I75" s="171">
        <v>67469.770000000019</v>
      </c>
      <c r="J75" s="171">
        <v>288</v>
      </c>
      <c r="K75" s="171">
        <v>16867</v>
      </c>
      <c r="L75" s="171">
        <v>340</v>
      </c>
    </row>
    <row r="76" spans="1:12" ht="25.5" x14ac:dyDescent="0.25">
      <c r="A76" s="18" t="s">
        <v>26</v>
      </c>
      <c r="B76" s="19">
        <v>502829</v>
      </c>
      <c r="C76" s="157">
        <v>282901</v>
      </c>
      <c r="D76" s="158" t="s">
        <v>314</v>
      </c>
      <c r="E76" s="157">
        <v>3</v>
      </c>
      <c r="F76" s="159" t="s">
        <v>273</v>
      </c>
      <c r="G76" s="170">
        <f t="shared" si="1"/>
        <v>0</v>
      </c>
      <c r="H76" s="171">
        <v>0</v>
      </c>
      <c r="I76" s="171">
        <v>0</v>
      </c>
      <c r="J76" s="171">
        <v>0</v>
      </c>
      <c r="K76" s="171">
        <v>0</v>
      </c>
      <c r="L76" s="171">
        <v>0</v>
      </c>
    </row>
    <row r="77" spans="1:12" ht="25.5" x14ac:dyDescent="0.25">
      <c r="A77" s="18" t="s">
        <v>19</v>
      </c>
      <c r="B77" s="19">
        <v>502907</v>
      </c>
      <c r="C77" s="157">
        <v>290901</v>
      </c>
      <c r="D77" s="158" t="s">
        <v>315</v>
      </c>
      <c r="E77" s="157">
        <v>3</v>
      </c>
      <c r="F77" s="159" t="s">
        <v>273</v>
      </c>
      <c r="G77" s="170">
        <f t="shared" si="1"/>
        <v>242464.12</v>
      </c>
      <c r="H77" s="171">
        <v>1257</v>
      </c>
      <c r="I77" s="171">
        <v>47853.119999999995</v>
      </c>
      <c r="J77" s="171">
        <v>526</v>
      </c>
      <c r="K77" s="171">
        <v>182474</v>
      </c>
      <c r="L77" s="171">
        <v>10354</v>
      </c>
    </row>
    <row r="78" spans="1:12" ht="25.5" x14ac:dyDescent="0.25">
      <c r="A78" s="18" t="s">
        <v>19</v>
      </c>
      <c r="B78" s="19">
        <v>502916</v>
      </c>
      <c r="C78" s="157">
        <v>291601</v>
      </c>
      <c r="D78" s="158" t="s">
        <v>73</v>
      </c>
      <c r="E78" s="157">
        <v>3</v>
      </c>
      <c r="F78" s="159" t="s">
        <v>273</v>
      </c>
      <c r="G78" s="170">
        <f t="shared" si="1"/>
        <v>163198.71</v>
      </c>
      <c r="H78" s="171">
        <v>1318</v>
      </c>
      <c r="I78" s="171">
        <v>110870.70999999999</v>
      </c>
      <c r="J78" s="171">
        <v>226</v>
      </c>
      <c r="K78" s="171">
        <v>46764</v>
      </c>
      <c r="L78" s="171">
        <v>4020</v>
      </c>
    </row>
    <row r="79" spans="1:12" ht="25.5" x14ac:dyDescent="0.25">
      <c r="A79" s="18" t="s">
        <v>19</v>
      </c>
      <c r="B79" s="19">
        <v>503001</v>
      </c>
      <c r="C79" s="157">
        <v>300101</v>
      </c>
      <c r="D79" s="158" t="s">
        <v>74</v>
      </c>
      <c r="E79" s="157">
        <v>3</v>
      </c>
      <c r="F79" s="159" t="s">
        <v>273</v>
      </c>
      <c r="G79" s="170">
        <f t="shared" si="1"/>
        <v>357268.60000000003</v>
      </c>
      <c r="H79" s="171">
        <v>115741</v>
      </c>
      <c r="I79" s="171">
        <v>178560.60000000003</v>
      </c>
      <c r="J79" s="171">
        <v>660</v>
      </c>
      <c r="K79" s="171">
        <v>61230</v>
      </c>
      <c r="L79" s="171">
        <v>1077</v>
      </c>
    </row>
    <row r="80" spans="1:12" ht="25.5" x14ac:dyDescent="0.25">
      <c r="A80" s="18" t="s">
        <v>35</v>
      </c>
      <c r="B80" s="19">
        <v>507001</v>
      </c>
      <c r="C80" s="157">
        <v>300301</v>
      </c>
      <c r="D80" s="158" t="s">
        <v>75</v>
      </c>
      <c r="E80" s="157">
        <v>3</v>
      </c>
      <c r="F80" s="159" t="s">
        <v>273</v>
      </c>
      <c r="G80" s="170">
        <f t="shared" si="1"/>
        <v>49374.83</v>
      </c>
      <c r="H80" s="171">
        <v>30173</v>
      </c>
      <c r="I80" s="171">
        <v>883.83000000000175</v>
      </c>
      <c r="J80" s="171">
        <v>46</v>
      </c>
      <c r="K80" s="171">
        <v>18270</v>
      </c>
      <c r="L80" s="171">
        <v>2</v>
      </c>
    </row>
    <row r="81" spans="1:12" ht="25.5" x14ac:dyDescent="0.25">
      <c r="A81" s="18" t="s">
        <v>26</v>
      </c>
      <c r="B81" s="19">
        <v>503002</v>
      </c>
      <c r="C81" s="157">
        <v>300401</v>
      </c>
      <c r="D81" s="158" t="s">
        <v>183</v>
      </c>
      <c r="E81" s="157">
        <v>3</v>
      </c>
      <c r="F81" s="159" t="s">
        <v>273</v>
      </c>
      <c r="G81" s="170">
        <f t="shared" si="1"/>
        <v>2824.44</v>
      </c>
      <c r="H81" s="171">
        <v>907</v>
      </c>
      <c r="I81" s="171">
        <v>1002.44</v>
      </c>
      <c r="J81" s="171">
        <v>0</v>
      </c>
      <c r="K81" s="171">
        <v>915</v>
      </c>
      <c r="L81" s="171">
        <v>0</v>
      </c>
    </row>
    <row r="82" spans="1:12" ht="25.5" x14ac:dyDescent="0.25">
      <c r="A82" s="18" t="s">
        <v>35</v>
      </c>
      <c r="B82" s="19">
        <v>508816</v>
      </c>
      <c r="C82" s="157">
        <v>310401</v>
      </c>
      <c r="D82" s="158" t="s">
        <v>76</v>
      </c>
      <c r="E82" s="157">
        <v>3</v>
      </c>
      <c r="F82" s="159" t="s">
        <v>273</v>
      </c>
      <c r="G82" s="170">
        <f t="shared" si="1"/>
        <v>78079.33</v>
      </c>
      <c r="H82" s="171">
        <v>26466</v>
      </c>
      <c r="I82" s="171">
        <v>40085.33</v>
      </c>
      <c r="J82" s="171">
        <v>5902</v>
      </c>
      <c r="K82" s="171">
        <v>5562</v>
      </c>
      <c r="L82" s="171">
        <v>64</v>
      </c>
    </row>
    <row r="83" spans="1:12" ht="25.5" x14ac:dyDescent="0.25">
      <c r="A83" s="18" t="s">
        <v>19</v>
      </c>
      <c r="B83" s="19">
        <v>503105</v>
      </c>
      <c r="C83" s="157">
        <v>310801</v>
      </c>
      <c r="D83" s="158" t="s">
        <v>316</v>
      </c>
      <c r="E83" s="157">
        <v>3</v>
      </c>
      <c r="F83" s="159" t="s">
        <v>273</v>
      </c>
      <c r="G83" s="170">
        <f t="shared" si="1"/>
        <v>0</v>
      </c>
      <c r="H83" s="171">
        <v>0</v>
      </c>
      <c r="I83" s="171">
        <v>0</v>
      </c>
      <c r="J83" s="171">
        <v>0</v>
      </c>
      <c r="K83" s="171">
        <v>0</v>
      </c>
      <c r="L83" s="171">
        <v>0</v>
      </c>
    </row>
    <row r="84" spans="1:12" ht="25.5" x14ac:dyDescent="0.25">
      <c r="A84" s="18" t="s">
        <v>19</v>
      </c>
      <c r="B84" s="19">
        <v>503106</v>
      </c>
      <c r="C84" s="157">
        <v>310901</v>
      </c>
      <c r="D84" s="158" t="s">
        <v>184</v>
      </c>
      <c r="E84" s="157">
        <v>3</v>
      </c>
      <c r="F84" s="159" t="s">
        <v>273</v>
      </c>
      <c r="G84" s="170">
        <f t="shared" si="1"/>
        <v>0</v>
      </c>
      <c r="H84" s="171">
        <v>0</v>
      </c>
      <c r="I84" s="171">
        <v>0</v>
      </c>
      <c r="J84" s="171">
        <v>0</v>
      </c>
      <c r="K84" s="171">
        <v>0</v>
      </c>
      <c r="L84" s="171">
        <v>0</v>
      </c>
    </row>
    <row r="85" spans="1:12" ht="25.5" x14ac:dyDescent="0.25">
      <c r="A85" s="18" t="s">
        <v>19</v>
      </c>
      <c r="B85" s="19">
        <v>507301</v>
      </c>
      <c r="C85" s="157">
        <v>311301</v>
      </c>
      <c r="D85" s="158" t="s">
        <v>317</v>
      </c>
      <c r="E85" s="157">
        <v>3</v>
      </c>
      <c r="F85" s="159" t="s">
        <v>273</v>
      </c>
      <c r="G85" s="170">
        <f t="shared" si="1"/>
        <v>5769.9500000000007</v>
      </c>
      <c r="H85" s="171">
        <v>131</v>
      </c>
      <c r="I85" s="171">
        <v>4203.9500000000007</v>
      </c>
      <c r="J85" s="171">
        <v>1316</v>
      </c>
      <c r="K85" s="171">
        <v>119</v>
      </c>
      <c r="L85" s="171">
        <v>0</v>
      </c>
    </row>
    <row r="86" spans="1:12" ht="25.5" x14ac:dyDescent="0.25">
      <c r="A86" s="18" t="s">
        <v>19</v>
      </c>
      <c r="B86" s="19">
        <v>503121</v>
      </c>
      <c r="C86" s="157">
        <v>312401</v>
      </c>
      <c r="D86" s="158" t="s">
        <v>188</v>
      </c>
      <c r="E86" s="157">
        <v>3</v>
      </c>
      <c r="F86" s="159" t="s">
        <v>273</v>
      </c>
      <c r="G86" s="170">
        <f t="shared" si="1"/>
        <v>0</v>
      </c>
      <c r="H86" s="171">
        <v>0</v>
      </c>
      <c r="I86" s="171">
        <v>0</v>
      </c>
      <c r="J86" s="171">
        <v>0</v>
      </c>
      <c r="K86" s="171">
        <v>0</v>
      </c>
      <c r="L86" s="171">
        <v>0</v>
      </c>
    </row>
    <row r="87" spans="1:12" ht="25.5" x14ac:dyDescent="0.25">
      <c r="A87" s="18" t="s">
        <v>19</v>
      </c>
      <c r="B87" s="19">
        <v>503133</v>
      </c>
      <c r="C87" s="157">
        <v>313301</v>
      </c>
      <c r="D87" s="158" t="s">
        <v>79</v>
      </c>
      <c r="E87" s="157">
        <v>3</v>
      </c>
      <c r="F87" s="159" t="s">
        <v>273</v>
      </c>
      <c r="G87" s="170">
        <f t="shared" si="1"/>
        <v>622101.85</v>
      </c>
      <c r="H87" s="171">
        <v>100617</v>
      </c>
      <c r="I87" s="171">
        <v>397584.85</v>
      </c>
      <c r="J87" s="171">
        <v>72603</v>
      </c>
      <c r="K87" s="171">
        <v>50742</v>
      </c>
      <c r="L87" s="171">
        <v>555</v>
      </c>
    </row>
    <row r="88" spans="1:12" ht="25.5" x14ac:dyDescent="0.25">
      <c r="A88" s="18" t="s">
        <v>19</v>
      </c>
      <c r="B88" s="19">
        <v>503201</v>
      </c>
      <c r="C88" s="157">
        <v>320101</v>
      </c>
      <c r="D88" s="158" t="s">
        <v>81</v>
      </c>
      <c r="E88" s="157">
        <v>3</v>
      </c>
      <c r="F88" s="159" t="s">
        <v>273</v>
      </c>
      <c r="G88" s="170">
        <f t="shared" si="1"/>
        <v>114647.01</v>
      </c>
      <c r="H88" s="171">
        <v>278</v>
      </c>
      <c r="I88" s="171">
        <v>61182.009999999995</v>
      </c>
      <c r="J88" s="171">
        <v>0</v>
      </c>
      <c r="K88" s="171">
        <v>53088</v>
      </c>
      <c r="L88" s="171">
        <v>99</v>
      </c>
    </row>
    <row r="89" spans="1:12" ht="25.5" x14ac:dyDescent="0.25">
      <c r="A89" s="18" t="s">
        <v>19</v>
      </c>
      <c r="B89" s="19">
        <v>503301</v>
      </c>
      <c r="C89" s="157">
        <v>330101</v>
      </c>
      <c r="D89" s="158" t="s">
        <v>82</v>
      </c>
      <c r="E89" s="157">
        <v>3</v>
      </c>
      <c r="F89" s="159" t="s">
        <v>273</v>
      </c>
      <c r="G89" s="170">
        <f t="shared" si="1"/>
        <v>6485.369999999999</v>
      </c>
      <c r="H89" s="171">
        <v>87</v>
      </c>
      <c r="I89" s="171">
        <v>6155.369999999999</v>
      </c>
      <c r="J89" s="171">
        <v>17</v>
      </c>
      <c r="K89" s="171">
        <v>192</v>
      </c>
      <c r="L89" s="171">
        <v>34</v>
      </c>
    </row>
    <row r="90" spans="1:12" ht="25.5" x14ac:dyDescent="0.25">
      <c r="A90" s="18" t="s">
        <v>19</v>
      </c>
      <c r="B90" s="19">
        <v>503302</v>
      </c>
      <c r="C90" s="157">
        <v>330201</v>
      </c>
      <c r="D90" s="158" t="s">
        <v>191</v>
      </c>
      <c r="E90" s="157">
        <v>3</v>
      </c>
      <c r="F90" s="159" t="s">
        <v>273</v>
      </c>
      <c r="G90" s="170">
        <f t="shared" si="1"/>
        <v>17480.190000000002</v>
      </c>
      <c r="H90" s="171">
        <v>378</v>
      </c>
      <c r="I90" s="171">
        <v>13994.190000000002</v>
      </c>
      <c r="J90" s="171">
        <v>13</v>
      </c>
      <c r="K90" s="171">
        <v>3086</v>
      </c>
      <c r="L90" s="171">
        <v>9</v>
      </c>
    </row>
    <row r="91" spans="1:12" ht="25.5" x14ac:dyDescent="0.25">
      <c r="A91" s="18" t="s">
        <v>19</v>
      </c>
      <c r="B91" s="19">
        <v>503304</v>
      </c>
      <c r="C91" s="157">
        <v>330401</v>
      </c>
      <c r="D91" s="158" t="s">
        <v>192</v>
      </c>
      <c r="E91" s="157">
        <v>3</v>
      </c>
      <c r="F91" s="159" t="s">
        <v>273</v>
      </c>
      <c r="G91" s="170">
        <f t="shared" si="1"/>
        <v>12377.88</v>
      </c>
      <c r="H91" s="171">
        <v>118</v>
      </c>
      <c r="I91" s="171">
        <v>11895.88</v>
      </c>
      <c r="J91" s="171">
        <v>19</v>
      </c>
      <c r="K91" s="171">
        <v>339</v>
      </c>
      <c r="L91" s="171">
        <v>6</v>
      </c>
    </row>
    <row r="92" spans="1:12" ht="25.5" x14ac:dyDescent="0.25">
      <c r="A92" s="18" t="s">
        <v>19</v>
      </c>
      <c r="B92" s="19">
        <v>503305</v>
      </c>
      <c r="C92" s="157">
        <v>330501</v>
      </c>
      <c r="D92" s="158" t="s">
        <v>84</v>
      </c>
      <c r="E92" s="157">
        <v>3</v>
      </c>
      <c r="F92" s="159" t="s">
        <v>273</v>
      </c>
      <c r="G92" s="170">
        <f t="shared" si="1"/>
        <v>21496.57</v>
      </c>
      <c r="H92" s="171">
        <v>248</v>
      </c>
      <c r="I92" s="171">
        <v>20594.57</v>
      </c>
      <c r="J92" s="171">
        <v>25</v>
      </c>
      <c r="K92" s="171">
        <v>629</v>
      </c>
      <c r="L92" s="171">
        <v>0</v>
      </c>
    </row>
    <row r="93" spans="1:12" ht="25.5" x14ac:dyDescent="0.25">
      <c r="A93" s="18" t="s">
        <v>19</v>
      </c>
      <c r="B93" s="19">
        <v>503309</v>
      </c>
      <c r="C93" s="157">
        <v>330901</v>
      </c>
      <c r="D93" s="158" t="s">
        <v>85</v>
      </c>
      <c r="E93" s="157">
        <v>3</v>
      </c>
      <c r="F93" s="159" t="s">
        <v>273</v>
      </c>
      <c r="G93" s="170">
        <f t="shared" si="1"/>
        <v>10689.029999999999</v>
      </c>
      <c r="H93" s="171">
        <v>182</v>
      </c>
      <c r="I93" s="171">
        <v>8024.0299999999988</v>
      </c>
      <c r="J93" s="171">
        <v>1</v>
      </c>
      <c r="K93" s="171">
        <v>2482</v>
      </c>
      <c r="L93" s="171">
        <v>0</v>
      </c>
    </row>
    <row r="94" spans="1:12" ht="25.5" x14ac:dyDescent="0.25">
      <c r="A94" s="18" t="s">
        <v>19</v>
      </c>
      <c r="B94" s="19">
        <v>503312</v>
      </c>
      <c r="C94" s="157">
        <v>331201</v>
      </c>
      <c r="D94" s="158" t="s">
        <v>86</v>
      </c>
      <c r="E94" s="157">
        <v>3</v>
      </c>
      <c r="F94" s="159" t="s">
        <v>273</v>
      </c>
      <c r="G94" s="170">
        <f t="shared" si="1"/>
        <v>22922.74</v>
      </c>
      <c r="H94" s="171">
        <v>382</v>
      </c>
      <c r="I94" s="171">
        <v>20957.740000000002</v>
      </c>
      <c r="J94" s="171">
        <v>35</v>
      </c>
      <c r="K94" s="171">
        <v>1544</v>
      </c>
      <c r="L94" s="171">
        <v>4</v>
      </c>
    </row>
    <row r="95" spans="1:12" ht="25.5" x14ac:dyDescent="0.25">
      <c r="A95" s="18" t="s">
        <v>26</v>
      </c>
      <c r="B95" s="19">
        <v>506505</v>
      </c>
      <c r="C95" s="157">
        <v>332201</v>
      </c>
      <c r="D95" s="158" t="s">
        <v>193</v>
      </c>
      <c r="E95" s="157">
        <v>3</v>
      </c>
      <c r="F95" s="159" t="s">
        <v>273</v>
      </c>
      <c r="G95" s="170">
        <f t="shared" si="1"/>
        <v>22810.410000000003</v>
      </c>
      <c r="H95" s="171">
        <v>346</v>
      </c>
      <c r="I95" s="171">
        <v>21480.410000000003</v>
      </c>
      <c r="J95" s="171">
        <v>11</v>
      </c>
      <c r="K95" s="171">
        <v>860</v>
      </c>
      <c r="L95" s="171">
        <v>113</v>
      </c>
    </row>
    <row r="96" spans="1:12" ht="25.5" x14ac:dyDescent="0.25">
      <c r="A96" s="18" t="s">
        <v>19</v>
      </c>
      <c r="B96" s="19">
        <v>503317</v>
      </c>
      <c r="C96" s="157">
        <v>332701</v>
      </c>
      <c r="D96" s="158" t="s">
        <v>319</v>
      </c>
      <c r="E96" s="157">
        <v>3</v>
      </c>
      <c r="F96" s="159" t="s">
        <v>273</v>
      </c>
      <c r="G96" s="170">
        <f t="shared" si="1"/>
        <v>255206.66</v>
      </c>
      <c r="H96" s="171">
        <v>7610</v>
      </c>
      <c r="I96" s="171">
        <v>216630.66</v>
      </c>
      <c r="J96" s="171">
        <v>0</v>
      </c>
      <c r="K96" s="171">
        <v>30966</v>
      </c>
      <c r="L96" s="171">
        <v>0</v>
      </c>
    </row>
    <row r="97" spans="1:12" ht="25.5" x14ac:dyDescent="0.25">
      <c r="A97" s="18" t="s">
        <v>19</v>
      </c>
      <c r="B97" s="19">
        <v>506509</v>
      </c>
      <c r="C97" s="157">
        <v>332801</v>
      </c>
      <c r="D97" s="158" t="s">
        <v>88</v>
      </c>
      <c r="E97" s="157">
        <v>3</v>
      </c>
      <c r="F97" s="159" t="s">
        <v>273</v>
      </c>
      <c r="G97" s="170">
        <f t="shared" si="1"/>
        <v>189196.06999999998</v>
      </c>
      <c r="H97" s="171">
        <v>1458</v>
      </c>
      <c r="I97" s="171">
        <v>182034.06999999998</v>
      </c>
      <c r="J97" s="171">
        <v>163</v>
      </c>
      <c r="K97" s="171">
        <v>5172</v>
      </c>
      <c r="L97" s="171">
        <v>369</v>
      </c>
    </row>
    <row r="98" spans="1:12" ht="25.5" x14ac:dyDescent="0.25">
      <c r="A98" s="18" t="s">
        <v>19</v>
      </c>
      <c r="B98" s="19">
        <v>503318</v>
      </c>
      <c r="C98" s="157">
        <v>332901</v>
      </c>
      <c r="D98" s="158" t="s">
        <v>194</v>
      </c>
      <c r="E98" s="157">
        <v>3</v>
      </c>
      <c r="F98" s="159" t="s">
        <v>273</v>
      </c>
      <c r="G98" s="170">
        <f t="shared" si="1"/>
        <v>43774.45</v>
      </c>
      <c r="H98" s="171">
        <v>1255</v>
      </c>
      <c r="I98" s="171">
        <v>34797.449999999997</v>
      </c>
      <c r="J98" s="171">
        <v>52</v>
      </c>
      <c r="K98" s="171">
        <v>7653</v>
      </c>
      <c r="L98" s="171">
        <v>17</v>
      </c>
    </row>
    <row r="99" spans="1:12" ht="25.5" x14ac:dyDescent="0.25">
      <c r="A99" s="18" t="s">
        <v>26</v>
      </c>
      <c r="B99" s="19">
        <v>503342</v>
      </c>
      <c r="C99" s="157">
        <v>334201</v>
      </c>
      <c r="D99" s="158" t="s">
        <v>321</v>
      </c>
      <c r="E99" s="157">
        <v>3</v>
      </c>
      <c r="F99" s="159" t="s">
        <v>273</v>
      </c>
      <c r="G99" s="170">
        <f t="shared" si="1"/>
        <v>440.72</v>
      </c>
      <c r="H99" s="171">
        <v>0</v>
      </c>
      <c r="I99" s="171">
        <v>300.72000000000003</v>
      </c>
      <c r="J99" s="171">
        <v>0</v>
      </c>
      <c r="K99" s="171">
        <v>140</v>
      </c>
      <c r="L99" s="171">
        <v>0</v>
      </c>
    </row>
    <row r="100" spans="1:12" ht="25.5" x14ac:dyDescent="0.25">
      <c r="A100" s="18" t="s">
        <v>19</v>
      </c>
      <c r="B100" s="19">
        <v>503401</v>
      </c>
      <c r="C100" s="157">
        <v>340101</v>
      </c>
      <c r="D100" s="158" t="s">
        <v>91</v>
      </c>
      <c r="E100" s="157">
        <v>3</v>
      </c>
      <c r="F100" s="159" t="s">
        <v>273</v>
      </c>
      <c r="G100" s="170">
        <f t="shared" si="1"/>
        <v>215106.95</v>
      </c>
      <c r="H100" s="171">
        <v>2107</v>
      </c>
      <c r="I100" s="171">
        <v>4980.9500000000116</v>
      </c>
      <c r="J100" s="171">
        <v>15391</v>
      </c>
      <c r="K100" s="171">
        <v>192472</v>
      </c>
      <c r="L100" s="171">
        <v>156</v>
      </c>
    </row>
    <row r="101" spans="1:12" ht="25.5" x14ac:dyDescent="0.25">
      <c r="A101" s="18" t="s">
        <v>19</v>
      </c>
      <c r="B101" s="19">
        <v>506801</v>
      </c>
      <c r="C101" s="157">
        <v>340201</v>
      </c>
      <c r="D101" s="158" t="s">
        <v>93</v>
      </c>
      <c r="E101" s="157">
        <v>3</v>
      </c>
      <c r="F101" s="159" t="s">
        <v>273</v>
      </c>
      <c r="G101" s="170">
        <f t="shared" si="1"/>
        <v>35480.04</v>
      </c>
      <c r="H101" s="171">
        <v>396</v>
      </c>
      <c r="I101" s="171">
        <v>696.04000000000087</v>
      </c>
      <c r="J101" s="171">
        <v>1392</v>
      </c>
      <c r="K101" s="171">
        <v>32921</v>
      </c>
      <c r="L101" s="171">
        <v>75</v>
      </c>
    </row>
    <row r="102" spans="1:12" ht="25.5" x14ac:dyDescent="0.25">
      <c r="A102" s="18" t="s">
        <v>19</v>
      </c>
      <c r="B102" s="19">
        <v>503610</v>
      </c>
      <c r="C102" s="157">
        <v>361101</v>
      </c>
      <c r="D102" s="158" t="s">
        <v>324</v>
      </c>
      <c r="E102" s="157">
        <v>3</v>
      </c>
      <c r="F102" s="159" t="s">
        <v>273</v>
      </c>
      <c r="G102" s="170">
        <f t="shared" si="1"/>
        <v>260614.39</v>
      </c>
      <c r="H102" s="171">
        <v>1822</v>
      </c>
      <c r="I102" s="171">
        <v>76733.390000000014</v>
      </c>
      <c r="J102" s="171">
        <v>0</v>
      </c>
      <c r="K102" s="171">
        <v>182059</v>
      </c>
      <c r="L102" s="171">
        <v>0</v>
      </c>
    </row>
    <row r="103" spans="1:12" ht="25.5" x14ac:dyDescent="0.25">
      <c r="A103" s="18" t="s">
        <v>19</v>
      </c>
      <c r="B103" s="19">
        <v>503611</v>
      </c>
      <c r="C103" s="157">
        <v>361301</v>
      </c>
      <c r="D103" s="158" t="s">
        <v>325</v>
      </c>
      <c r="E103" s="157">
        <v>3</v>
      </c>
      <c r="F103" s="159" t="s">
        <v>273</v>
      </c>
      <c r="G103" s="170">
        <f t="shared" si="1"/>
        <v>393356.10999999993</v>
      </c>
      <c r="H103" s="171">
        <v>1861</v>
      </c>
      <c r="I103" s="171">
        <v>77601.109999999928</v>
      </c>
      <c r="J103" s="171">
        <v>209</v>
      </c>
      <c r="K103" s="171">
        <v>313435</v>
      </c>
      <c r="L103" s="171">
        <v>250</v>
      </c>
    </row>
    <row r="104" spans="1:12" ht="25.5" x14ac:dyDescent="0.25">
      <c r="A104" s="18" t="s">
        <v>19</v>
      </c>
      <c r="B104" s="19">
        <v>503701</v>
      </c>
      <c r="C104" s="157">
        <v>370101</v>
      </c>
      <c r="D104" s="158" t="s">
        <v>97</v>
      </c>
      <c r="E104" s="157">
        <v>3</v>
      </c>
      <c r="F104" s="159" t="s">
        <v>273</v>
      </c>
      <c r="G104" s="170">
        <f t="shared" si="1"/>
        <v>168134.28</v>
      </c>
      <c r="H104" s="171">
        <v>4202</v>
      </c>
      <c r="I104" s="171">
        <v>9934.2799999999988</v>
      </c>
      <c r="J104" s="171">
        <v>129</v>
      </c>
      <c r="K104" s="171">
        <v>153743</v>
      </c>
      <c r="L104" s="171">
        <v>126</v>
      </c>
    </row>
    <row r="105" spans="1:12" ht="25.5" x14ac:dyDescent="0.25">
      <c r="A105" s="18" t="s">
        <v>19</v>
      </c>
      <c r="B105" s="19">
        <v>503708</v>
      </c>
      <c r="C105" s="157">
        <v>371001</v>
      </c>
      <c r="D105" s="158" t="s">
        <v>330</v>
      </c>
      <c r="E105" s="157">
        <v>3</v>
      </c>
      <c r="F105" s="159" t="s">
        <v>273</v>
      </c>
      <c r="G105" s="170">
        <f t="shared" si="1"/>
        <v>287370.77</v>
      </c>
      <c r="H105" s="171">
        <v>6774</v>
      </c>
      <c r="I105" s="171">
        <v>52547.770000000019</v>
      </c>
      <c r="J105" s="171">
        <v>0</v>
      </c>
      <c r="K105" s="171">
        <v>227532</v>
      </c>
      <c r="L105" s="171">
        <v>517</v>
      </c>
    </row>
    <row r="106" spans="1:12" ht="25.5" x14ac:dyDescent="0.25">
      <c r="A106" s="18" t="s">
        <v>26</v>
      </c>
      <c r="B106" s="19">
        <v>503803</v>
      </c>
      <c r="C106" s="157">
        <v>380501</v>
      </c>
      <c r="D106" s="158" t="s">
        <v>202</v>
      </c>
      <c r="E106" s="157">
        <v>3</v>
      </c>
      <c r="F106" s="159" t="s">
        <v>273</v>
      </c>
      <c r="G106" s="170">
        <f t="shared" si="1"/>
        <v>2001.76</v>
      </c>
      <c r="H106" s="171">
        <v>1385</v>
      </c>
      <c r="I106" s="171">
        <v>403.76</v>
      </c>
      <c r="J106" s="171">
        <v>0</v>
      </c>
      <c r="K106" s="171">
        <v>213</v>
      </c>
      <c r="L106" s="171">
        <v>0</v>
      </c>
    </row>
    <row r="107" spans="1:12" ht="25.5" x14ac:dyDescent="0.25">
      <c r="A107" s="18" t="s">
        <v>19</v>
      </c>
      <c r="B107" s="19">
        <v>503901</v>
      </c>
      <c r="C107" s="157">
        <v>390101</v>
      </c>
      <c r="D107" s="158" t="s">
        <v>99</v>
      </c>
      <c r="E107" s="157">
        <v>3</v>
      </c>
      <c r="F107" s="159" t="s">
        <v>273</v>
      </c>
      <c r="G107" s="170">
        <f t="shared" si="1"/>
        <v>96140.419999999984</v>
      </c>
      <c r="H107" s="171">
        <v>22701</v>
      </c>
      <c r="I107" s="171">
        <v>63655.419999999984</v>
      </c>
      <c r="J107" s="171">
        <v>50</v>
      </c>
      <c r="K107" s="171">
        <v>9441</v>
      </c>
      <c r="L107" s="171">
        <v>293</v>
      </c>
    </row>
    <row r="108" spans="1:12" ht="25.5" x14ac:dyDescent="0.25">
      <c r="A108" s="18" t="s">
        <v>26</v>
      </c>
      <c r="B108" s="19">
        <v>503910</v>
      </c>
      <c r="C108" s="157">
        <v>391001</v>
      </c>
      <c r="D108" s="158" t="s">
        <v>332</v>
      </c>
      <c r="E108" s="157">
        <v>3</v>
      </c>
      <c r="F108" s="159" t="s">
        <v>273</v>
      </c>
      <c r="G108" s="170">
        <f t="shared" si="1"/>
        <v>5060.21</v>
      </c>
      <c r="H108" s="171">
        <v>926</v>
      </c>
      <c r="I108" s="171">
        <v>3450.21</v>
      </c>
      <c r="J108" s="171">
        <v>16</v>
      </c>
      <c r="K108" s="171">
        <v>640</v>
      </c>
      <c r="L108" s="171">
        <v>28</v>
      </c>
    </row>
    <row r="109" spans="1:12" ht="25.5" x14ac:dyDescent="0.25">
      <c r="A109" s="18" t="s">
        <v>19</v>
      </c>
      <c r="B109" s="19">
        <v>504006</v>
      </c>
      <c r="C109" s="157">
        <v>400601</v>
      </c>
      <c r="D109" s="158" t="s">
        <v>100</v>
      </c>
      <c r="E109" s="157">
        <v>3</v>
      </c>
      <c r="F109" s="159" t="s">
        <v>273</v>
      </c>
      <c r="G109" s="170">
        <f t="shared" si="1"/>
        <v>196302.74</v>
      </c>
      <c r="H109" s="171">
        <v>1209</v>
      </c>
      <c r="I109" s="171">
        <v>193089.74</v>
      </c>
      <c r="J109" s="171">
        <v>295</v>
      </c>
      <c r="K109" s="171">
        <v>1691</v>
      </c>
      <c r="L109" s="171">
        <v>18</v>
      </c>
    </row>
    <row r="110" spans="1:12" ht="25.5" x14ac:dyDescent="0.25">
      <c r="A110" s="18" t="s">
        <v>19</v>
      </c>
      <c r="B110" s="19">
        <v>504101</v>
      </c>
      <c r="C110" s="157">
        <v>410101</v>
      </c>
      <c r="D110" s="158" t="s">
        <v>101</v>
      </c>
      <c r="E110" s="157">
        <v>3</v>
      </c>
      <c r="F110" s="159" t="s">
        <v>273</v>
      </c>
      <c r="G110" s="170">
        <f t="shared" si="1"/>
        <v>370247.87</v>
      </c>
      <c r="H110" s="171">
        <v>2439</v>
      </c>
      <c r="I110" s="171">
        <v>99466.87</v>
      </c>
      <c r="J110" s="171">
        <v>599</v>
      </c>
      <c r="K110" s="171">
        <v>267337</v>
      </c>
      <c r="L110" s="171">
        <v>406</v>
      </c>
    </row>
    <row r="111" spans="1:12" ht="25.5" x14ac:dyDescent="0.25">
      <c r="A111" s="18" t="s">
        <v>35</v>
      </c>
      <c r="B111" s="19">
        <v>504106</v>
      </c>
      <c r="C111" s="157">
        <v>410601</v>
      </c>
      <c r="D111" s="158" t="s">
        <v>102</v>
      </c>
      <c r="E111" s="157">
        <v>3</v>
      </c>
      <c r="F111" s="159" t="s">
        <v>273</v>
      </c>
      <c r="G111" s="170">
        <f t="shared" si="1"/>
        <v>53306.539999999994</v>
      </c>
      <c r="H111" s="171">
        <v>260</v>
      </c>
      <c r="I111" s="171">
        <v>11440.539999999994</v>
      </c>
      <c r="J111" s="171">
        <v>33</v>
      </c>
      <c r="K111" s="171">
        <v>41567</v>
      </c>
      <c r="L111" s="171">
        <v>6</v>
      </c>
    </row>
    <row r="112" spans="1:12" ht="25.5" x14ac:dyDescent="0.25">
      <c r="A112" s="18" t="s">
        <v>19</v>
      </c>
      <c r="B112" s="19">
        <v>504113</v>
      </c>
      <c r="C112" s="157">
        <v>411301</v>
      </c>
      <c r="D112" s="158" t="s">
        <v>333</v>
      </c>
      <c r="E112" s="157">
        <v>3</v>
      </c>
      <c r="F112" s="159" t="s">
        <v>273</v>
      </c>
      <c r="G112" s="170">
        <f t="shared" si="1"/>
        <v>398961.55</v>
      </c>
      <c r="H112" s="171">
        <v>2869</v>
      </c>
      <c r="I112" s="171">
        <v>120925.54999999999</v>
      </c>
      <c r="J112" s="171">
        <v>761</v>
      </c>
      <c r="K112" s="171">
        <v>274263</v>
      </c>
      <c r="L112" s="171">
        <v>143</v>
      </c>
    </row>
    <row r="113" spans="1:12" ht="25.5" x14ac:dyDescent="0.25">
      <c r="A113" s="18" t="s">
        <v>19</v>
      </c>
      <c r="B113" s="19">
        <v>504201</v>
      </c>
      <c r="C113" s="157">
        <v>420101</v>
      </c>
      <c r="D113" s="158" t="s">
        <v>105</v>
      </c>
      <c r="E113" s="157">
        <v>3</v>
      </c>
      <c r="F113" s="159" t="s">
        <v>273</v>
      </c>
      <c r="G113" s="170">
        <f t="shared" si="1"/>
        <v>57128.79</v>
      </c>
      <c r="H113" s="171">
        <v>85</v>
      </c>
      <c r="I113" s="171">
        <v>30784.79</v>
      </c>
      <c r="J113" s="171">
        <v>2</v>
      </c>
      <c r="K113" s="171">
        <v>26257</v>
      </c>
      <c r="L113" s="171">
        <v>0</v>
      </c>
    </row>
    <row r="114" spans="1:12" ht="25.5" x14ac:dyDescent="0.25">
      <c r="A114" s="18" t="s">
        <v>35</v>
      </c>
      <c r="B114" s="19">
        <v>504301</v>
      </c>
      <c r="C114" s="157">
        <v>430101</v>
      </c>
      <c r="D114" s="158" t="s">
        <v>207</v>
      </c>
      <c r="E114" s="157">
        <v>3</v>
      </c>
      <c r="F114" s="159" t="s">
        <v>273</v>
      </c>
      <c r="G114" s="170">
        <f t="shared" si="1"/>
        <v>15212.45</v>
      </c>
      <c r="H114" s="171">
        <v>2095</v>
      </c>
      <c r="I114" s="171">
        <v>4719.4500000000007</v>
      </c>
      <c r="J114" s="171">
        <v>1276</v>
      </c>
      <c r="K114" s="171">
        <v>7122</v>
      </c>
      <c r="L114" s="171">
        <v>0</v>
      </c>
    </row>
    <row r="115" spans="1:12" ht="25.5" x14ac:dyDescent="0.25">
      <c r="A115" s="18" t="s">
        <v>19</v>
      </c>
      <c r="B115" s="19">
        <v>504302</v>
      </c>
      <c r="C115" s="157">
        <v>430201</v>
      </c>
      <c r="D115" s="158" t="s">
        <v>335</v>
      </c>
      <c r="E115" s="157">
        <v>3</v>
      </c>
      <c r="F115" s="159" t="s">
        <v>273</v>
      </c>
      <c r="G115" s="170">
        <f t="shared" si="1"/>
        <v>140814.10999999999</v>
      </c>
      <c r="H115" s="171">
        <v>8906</v>
      </c>
      <c r="I115" s="171">
        <v>52607.109999999986</v>
      </c>
      <c r="J115" s="171">
        <v>14972</v>
      </c>
      <c r="K115" s="171">
        <v>64294</v>
      </c>
      <c r="L115" s="171">
        <v>35</v>
      </c>
    </row>
    <row r="116" spans="1:12" ht="25.5" x14ac:dyDescent="0.25">
      <c r="A116" s="18" t="s">
        <v>19</v>
      </c>
      <c r="B116" s="19">
        <v>504403</v>
      </c>
      <c r="C116" s="157">
        <v>440101</v>
      </c>
      <c r="D116" s="158" t="s">
        <v>106</v>
      </c>
      <c r="E116" s="157">
        <v>3</v>
      </c>
      <c r="F116" s="159" t="s">
        <v>273</v>
      </c>
      <c r="G116" s="170">
        <f t="shared" si="1"/>
        <v>32213.1</v>
      </c>
      <c r="H116" s="171">
        <v>843</v>
      </c>
      <c r="I116" s="171">
        <v>13278.099999999999</v>
      </c>
      <c r="J116" s="171">
        <v>3465</v>
      </c>
      <c r="K116" s="171">
        <v>14591</v>
      </c>
      <c r="L116" s="171">
        <v>36</v>
      </c>
    </row>
    <row r="117" spans="1:12" ht="25.5" x14ac:dyDescent="0.25">
      <c r="A117" s="18" t="s">
        <v>19</v>
      </c>
      <c r="B117" s="19">
        <v>504405</v>
      </c>
      <c r="C117" s="157">
        <v>440107</v>
      </c>
      <c r="D117" s="158" t="s">
        <v>336</v>
      </c>
      <c r="E117" s="157">
        <v>3</v>
      </c>
      <c r="F117" s="159" t="s">
        <v>273</v>
      </c>
      <c r="G117" s="170">
        <f t="shared" si="1"/>
        <v>358420.19999999995</v>
      </c>
      <c r="H117" s="171">
        <v>16990</v>
      </c>
      <c r="I117" s="171">
        <v>131883.19999999995</v>
      </c>
      <c r="J117" s="171">
        <v>40273</v>
      </c>
      <c r="K117" s="171">
        <v>168799</v>
      </c>
      <c r="L117" s="171">
        <v>475</v>
      </c>
    </row>
    <row r="118" spans="1:12" ht="25.5" x14ac:dyDescent="0.25">
      <c r="A118" s="18" t="s">
        <v>19</v>
      </c>
      <c r="B118" s="19">
        <v>504408</v>
      </c>
      <c r="C118" s="157">
        <v>440501</v>
      </c>
      <c r="D118" s="158" t="s">
        <v>108</v>
      </c>
      <c r="E118" s="157">
        <v>3</v>
      </c>
      <c r="F118" s="159" t="s">
        <v>273</v>
      </c>
      <c r="G118" s="170">
        <f t="shared" si="1"/>
        <v>3721.75</v>
      </c>
      <c r="H118" s="171">
        <v>99</v>
      </c>
      <c r="I118" s="171">
        <v>1212.75</v>
      </c>
      <c r="J118" s="171">
        <v>454</v>
      </c>
      <c r="K118" s="171">
        <v>1920</v>
      </c>
      <c r="L118" s="171">
        <v>36</v>
      </c>
    </row>
    <row r="119" spans="1:12" ht="25.5" x14ac:dyDescent="0.25">
      <c r="A119" s="18" t="s">
        <v>19</v>
      </c>
      <c r="B119" s="19">
        <v>504401</v>
      </c>
      <c r="C119" s="157">
        <v>440801</v>
      </c>
      <c r="D119" s="158" t="s">
        <v>337</v>
      </c>
      <c r="E119" s="157">
        <v>3</v>
      </c>
      <c r="F119" s="159" t="s">
        <v>273</v>
      </c>
      <c r="G119" s="170">
        <f t="shared" si="1"/>
        <v>16541.78</v>
      </c>
      <c r="H119" s="171">
        <v>777</v>
      </c>
      <c r="I119" s="171">
        <v>5455.7799999999988</v>
      </c>
      <c r="J119" s="171">
        <v>2051</v>
      </c>
      <c r="K119" s="171">
        <v>8221</v>
      </c>
      <c r="L119" s="171">
        <v>37</v>
      </c>
    </row>
    <row r="120" spans="1:12" ht="25.5" x14ac:dyDescent="0.25">
      <c r="A120" s="18" t="s">
        <v>26</v>
      </c>
      <c r="B120" s="19">
        <v>504414</v>
      </c>
      <c r="C120" s="157">
        <v>441201</v>
      </c>
      <c r="D120" s="158" t="s">
        <v>211</v>
      </c>
      <c r="E120" s="157">
        <v>3</v>
      </c>
      <c r="F120" s="159" t="s">
        <v>273</v>
      </c>
      <c r="G120" s="170">
        <f t="shared" si="1"/>
        <v>7633.1</v>
      </c>
      <c r="H120" s="171">
        <v>591</v>
      </c>
      <c r="I120" s="171">
        <v>3916.1000000000004</v>
      </c>
      <c r="J120" s="171">
        <v>549</v>
      </c>
      <c r="K120" s="171">
        <v>2577</v>
      </c>
      <c r="L120" s="171">
        <v>0</v>
      </c>
    </row>
    <row r="121" spans="1:12" ht="25.5" x14ac:dyDescent="0.25">
      <c r="A121" s="18" t="s">
        <v>19</v>
      </c>
      <c r="B121" s="19">
        <v>504504</v>
      </c>
      <c r="C121" s="157">
        <v>450301</v>
      </c>
      <c r="D121" s="158" t="s">
        <v>338</v>
      </c>
      <c r="E121" s="157">
        <v>3</v>
      </c>
      <c r="F121" s="159" t="s">
        <v>273</v>
      </c>
      <c r="G121" s="170">
        <f t="shared" si="1"/>
        <v>391537.01</v>
      </c>
      <c r="H121" s="171">
        <v>3579</v>
      </c>
      <c r="I121" s="171">
        <v>344409.01</v>
      </c>
      <c r="J121" s="171">
        <v>253</v>
      </c>
      <c r="K121" s="171">
        <v>43232</v>
      </c>
      <c r="L121" s="171">
        <v>64</v>
      </c>
    </row>
    <row r="122" spans="1:12" ht="25.5" x14ac:dyDescent="0.25">
      <c r="A122" s="18" t="s">
        <v>26</v>
      </c>
      <c r="B122" s="19">
        <v>504505</v>
      </c>
      <c r="C122" s="157">
        <v>450401</v>
      </c>
      <c r="D122" s="158" t="s">
        <v>339</v>
      </c>
      <c r="E122" s="157">
        <v>3</v>
      </c>
      <c r="F122" s="159" t="s">
        <v>273</v>
      </c>
      <c r="G122" s="170">
        <f t="shared" si="1"/>
        <v>3439.38</v>
      </c>
      <c r="H122" s="171">
        <v>7</v>
      </c>
      <c r="I122" s="171">
        <v>3376.38</v>
      </c>
      <c r="J122" s="171">
        <v>0</v>
      </c>
      <c r="K122" s="171">
        <v>56</v>
      </c>
      <c r="L122" s="171">
        <v>0</v>
      </c>
    </row>
    <row r="123" spans="1:12" ht="25.5" x14ac:dyDescent="0.25">
      <c r="A123" s="18" t="s">
        <v>26</v>
      </c>
      <c r="B123" s="19">
        <v>504506</v>
      </c>
      <c r="C123" s="157">
        <v>450601</v>
      </c>
      <c r="D123" s="158" t="s">
        <v>340</v>
      </c>
      <c r="E123" s="157">
        <v>3</v>
      </c>
      <c r="F123" s="159" t="s">
        <v>273</v>
      </c>
      <c r="G123" s="170">
        <f t="shared" si="1"/>
        <v>4143.1299999999992</v>
      </c>
      <c r="H123" s="171">
        <v>76</v>
      </c>
      <c r="I123" s="171">
        <v>3349.1299999999992</v>
      </c>
      <c r="J123" s="171">
        <v>0</v>
      </c>
      <c r="K123" s="171">
        <v>718</v>
      </c>
      <c r="L123" s="171">
        <v>0</v>
      </c>
    </row>
    <row r="124" spans="1:12" ht="25.5" x14ac:dyDescent="0.25">
      <c r="A124" s="18" t="s">
        <v>19</v>
      </c>
      <c r="B124" s="19">
        <v>504507</v>
      </c>
      <c r="C124" s="157">
        <v>450701</v>
      </c>
      <c r="D124" s="158" t="s">
        <v>109</v>
      </c>
      <c r="E124" s="157">
        <v>3</v>
      </c>
      <c r="F124" s="159" t="s">
        <v>273</v>
      </c>
      <c r="G124" s="170">
        <f t="shared" si="1"/>
        <v>114243.65</v>
      </c>
      <c r="H124" s="171">
        <v>2155</v>
      </c>
      <c r="I124" s="171">
        <v>94356.65</v>
      </c>
      <c r="J124" s="171">
        <v>192</v>
      </c>
      <c r="K124" s="171">
        <v>17539</v>
      </c>
      <c r="L124" s="171">
        <v>1</v>
      </c>
    </row>
    <row r="125" spans="1:12" ht="25.5" x14ac:dyDescent="0.25">
      <c r="A125" s="18" t="s">
        <v>19</v>
      </c>
      <c r="B125" s="19">
        <v>504605</v>
      </c>
      <c r="C125" s="157">
        <v>460501</v>
      </c>
      <c r="D125" s="158" t="s">
        <v>341</v>
      </c>
      <c r="E125" s="157">
        <v>3</v>
      </c>
      <c r="F125" s="159" t="s">
        <v>273</v>
      </c>
      <c r="G125" s="170">
        <f t="shared" si="1"/>
        <v>243954.63</v>
      </c>
      <c r="H125" s="171">
        <v>803</v>
      </c>
      <c r="I125" s="171">
        <v>144541.63</v>
      </c>
      <c r="J125" s="171">
        <v>86</v>
      </c>
      <c r="K125" s="171">
        <v>98510</v>
      </c>
      <c r="L125" s="171">
        <v>14</v>
      </c>
    </row>
    <row r="126" spans="1:12" ht="25.5" x14ac:dyDescent="0.25">
      <c r="A126" s="18" t="s">
        <v>19</v>
      </c>
      <c r="B126" s="19">
        <v>504615</v>
      </c>
      <c r="C126" s="157">
        <v>461501</v>
      </c>
      <c r="D126" s="158" t="s">
        <v>110</v>
      </c>
      <c r="E126" s="157">
        <v>3</v>
      </c>
      <c r="F126" s="159" t="s">
        <v>273</v>
      </c>
      <c r="G126" s="170">
        <f t="shared" si="1"/>
        <v>43128.02</v>
      </c>
      <c r="H126" s="171">
        <v>156</v>
      </c>
      <c r="I126" s="171">
        <v>35991.019999999997</v>
      </c>
      <c r="J126" s="171">
        <v>18</v>
      </c>
      <c r="K126" s="171">
        <v>6959</v>
      </c>
      <c r="L126" s="171">
        <v>4</v>
      </c>
    </row>
    <row r="127" spans="1:12" ht="25.5" x14ac:dyDescent="0.25">
      <c r="A127" s="18" t="s">
        <v>19</v>
      </c>
      <c r="B127" s="19">
        <v>504701</v>
      </c>
      <c r="C127" s="157">
        <v>470101</v>
      </c>
      <c r="D127" s="158" t="s">
        <v>111</v>
      </c>
      <c r="E127" s="157">
        <v>3</v>
      </c>
      <c r="F127" s="159" t="s">
        <v>273</v>
      </c>
      <c r="G127" s="170">
        <f t="shared" si="1"/>
        <v>159741.76000000001</v>
      </c>
      <c r="H127" s="171">
        <v>152612</v>
      </c>
      <c r="I127" s="171">
        <v>5242.7600000000093</v>
      </c>
      <c r="J127" s="171">
        <v>43</v>
      </c>
      <c r="K127" s="171">
        <v>1795</v>
      </c>
      <c r="L127" s="171">
        <v>49</v>
      </c>
    </row>
    <row r="128" spans="1:12" ht="25.5" x14ac:dyDescent="0.25">
      <c r="A128" s="18" t="s">
        <v>19</v>
      </c>
      <c r="B128" s="19">
        <v>504902</v>
      </c>
      <c r="C128" s="157">
        <v>490103</v>
      </c>
      <c r="D128" s="158" t="s">
        <v>344</v>
      </c>
      <c r="E128" s="157">
        <v>3</v>
      </c>
      <c r="F128" s="159" t="s">
        <v>273</v>
      </c>
      <c r="G128" s="170">
        <f t="shared" si="1"/>
        <v>246153.63999999998</v>
      </c>
      <c r="H128" s="171">
        <v>188138</v>
      </c>
      <c r="I128" s="171">
        <v>3376.6399999999849</v>
      </c>
      <c r="J128" s="171">
        <v>197</v>
      </c>
      <c r="K128" s="171">
        <v>54340</v>
      </c>
      <c r="L128" s="171">
        <v>102</v>
      </c>
    </row>
    <row r="129" spans="1:12" ht="25.5" x14ac:dyDescent="0.25">
      <c r="A129" s="18" t="s">
        <v>19</v>
      </c>
      <c r="B129" s="19">
        <v>505001</v>
      </c>
      <c r="C129" s="157">
        <v>500101</v>
      </c>
      <c r="D129" s="158" t="s">
        <v>113</v>
      </c>
      <c r="E129" s="157">
        <v>3</v>
      </c>
      <c r="F129" s="159" t="s">
        <v>273</v>
      </c>
      <c r="G129" s="170">
        <f t="shared" si="1"/>
        <v>205893.79</v>
      </c>
      <c r="H129" s="171">
        <v>88679</v>
      </c>
      <c r="I129" s="171">
        <v>15580.790000000008</v>
      </c>
      <c r="J129" s="171">
        <v>3822</v>
      </c>
      <c r="K129" s="171">
        <v>97626</v>
      </c>
      <c r="L129" s="171">
        <v>186</v>
      </c>
    </row>
    <row r="130" spans="1:12" ht="25.5" x14ac:dyDescent="0.25">
      <c r="A130" s="18" t="s">
        <v>19</v>
      </c>
      <c r="B130" s="19">
        <v>505007</v>
      </c>
      <c r="C130" s="157">
        <v>500801</v>
      </c>
      <c r="D130" s="158" t="s">
        <v>345</v>
      </c>
      <c r="E130" s="157">
        <v>3</v>
      </c>
      <c r="F130" s="159" t="s">
        <v>273</v>
      </c>
      <c r="G130" s="170">
        <f t="shared" si="1"/>
        <v>493990.9</v>
      </c>
      <c r="H130" s="171">
        <v>221048</v>
      </c>
      <c r="I130" s="171">
        <v>31295.900000000023</v>
      </c>
      <c r="J130" s="171">
        <v>20762</v>
      </c>
      <c r="K130" s="171">
        <v>220001</v>
      </c>
      <c r="L130" s="171">
        <v>884</v>
      </c>
    </row>
    <row r="131" spans="1:12" ht="25.5" x14ac:dyDescent="0.25">
      <c r="A131" s="18" t="s">
        <v>26</v>
      </c>
      <c r="B131" s="19">
        <v>505019</v>
      </c>
      <c r="C131" s="157">
        <v>501901</v>
      </c>
      <c r="D131" s="158" t="s">
        <v>346</v>
      </c>
      <c r="E131" s="157">
        <v>3</v>
      </c>
      <c r="F131" s="159" t="s">
        <v>273</v>
      </c>
      <c r="G131" s="170">
        <f t="shared" si="1"/>
        <v>41428.270000000004</v>
      </c>
      <c r="H131" s="171">
        <v>11106</v>
      </c>
      <c r="I131" s="171">
        <v>4303.2700000000041</v>
      </c>
      <c r="J131" s="171">
        <v>575</v>
      </c>
      <c r="K131" s="171">
        <v>25364</v>
      </c>
      <c r="L131" s="171">
        <v>80</v>
      </c>
    </row>
    <row r="132" spans="1:12" ht="25.5" x14ac:dyDescent="0.25">
      <c r="A132" s="18" t="s">
        <v>26</v>
      </c>
      <c r="B132" s="19">
        <v>505025</v>
      </c>
      <c r="C132" s="157">
        <v>502501</v>
      </c>
      <c r="D132" s="158" t="s">
        <v>348</v>
      </c>
      <c r="E132" s="157">
        <v>3</v>
      </c>
      <c r="F132" s="159" t="s">
        <v>273</v>
      </c>
      <c r="G132" s="170">
        <f t="shared" si="1"/>
        <v>0</v>
      </c>
      <c r="H132" s="171">
        <v>0</v>
      </c>
      <c r="I132" s="171">
        <v>0</v>
      </c>
      <c r="J132" s="171">
        <v>0</v>
      </c>
      <c r="K132" s="171">
        <v>0</v>
      </c>
      <c r="L132" s="171">
        <v>0</v>
      </c>
    </row>
    <row r="133" spans="1:12" ht="25.5" x14ac:dyDescent="0.25">
      <c r="A133" s="18" t="s">
        <v>26</v>
      </c>
      <c r="B133" s="19">
        <v>505029</v>
      </c>
      <c r="C133" s="157">
        <v>502901</v>
      </c>
      <c r="D133" s="158" t="s">
        <v>349</v>
      </c>
      <c r="E133" s="157">
        <v>3</v>
      </c>
      <c r="F133" s="159" t="s">
        <v>273</v>
      </c>
      <c r="G133" s="170">
        <f t="shared" si="1"/>
        <v>1418.21</v>
      </c>
      <c r="H133" s="171">
        <v>282</v>
      </c>
      <c r="I133" s="171">
        <v>321.21000000000004</v>
      </c>
      <c r="J133" s="171">
        <v>49</v>
      </c>
      <c r="K133" s="171">
        <v>766</v>
      </c>
      <c r="L133" s="171">
        <v>0</v>
      </c>
    </row>
    <row r="134" spans="1:12" ht="25.5" x14ac:dyDescent="0.25">
      <c r="A134" s="18" t="s">
        <v>26</v>
      </c>
      <c r="B134" s="19">
        <v>505030</v>
      </c>
      <c r="C134" s="157">
        <v>503001</v>
      </c>
      <c r="D134" s="158" t="s">
        <v>350</v>
      </c>
      <c r="E134" s="157">
        <v>3</v>
      </c>
      <c r="F134" s="159" t="s">
        <v>273</v>
      </c>
      <c r="G134" s="170">
        <f t="shared" si="1"/>
        <v>12.76</v>
      </c>
      <c r="H134" s="171">
        <v>7</v>
      </c>
      <c r="I134" s="171">
        <v>0.75999999999999979</v>
      </c>
      <c r="J134" s="171">
        <v>0</v>
      </c>
      <c r="K134" s="171">
        <v>5</v>
      </c>
      <c r="L134" s="171">
        <v>0</v>
      </c>
    </row>
    <row r="135" spans="1:12" ht="25.5" x14ac:dyDescent="0.25">
      <c r="A135" s="18" t="s">
        <v>19</v>
      </c>
      <c r="B135" s="19">
        <v>505112</v>
      </c>
      <c r="C135" s="157">
        <v>510112</v>
      </c>
      <c r="D135" s="158" t="s">
        <v>114</v>
      </c>
      <c r="E135" s="157">
        <v>3</v>
      </c>
      <c r="F135" s="159" t="s">
        <v>273</v>
      </c>
      <c r="G135" s="170">
        <f t="shared" si="1"/>
        <v>143416.39000000001</v>
      </c>
      <c r="H135" s="171">
        <v>648</v>
      </c>
      <c r="I135" s="171">
        <v>72303.390000000014</v>
      </c>
      <c r="J135" s="171">
        <v>846</v>
      </c>
      <c r="K135" s="171">
        <v>69567</v>
      </c>
      <c r="L135" s="171">
        <v>52</v>
      </c>
    </row>
    <row r="136" spans="1:12" ht="25.5" x14ac:dyDescent="0.25">
      <c r="A136" s="18" t="s">
        <v>35</v>
      </c>
      <c r="B136" s="19">
        <v>505105</v>
      </c>
      <c r="C136" s="157">
        <v>510501</v>
      </c>
      <c r="D136" s="158" t="s">
        <v>115</v>
      </c>
      <c r="E136" s="157">
        <v>3</v>
      </c>
      <c r="F136" s="159" t="s">
        <v>273</v>
      </c>
      <c r="G136" s="170">
        <f t="shared" ref="G136:G167" si="2">SUM(H136:L136)</f>
        <v>88.95</v>
      </c>
      <c r="H136" s="171">
        <v>0</v>
      </c>
      <c r="I136" s="171">
        <v>63.95</v>
      </c>
      <c r="J136" s="171">
        <v>0</v>
      </c>
      <c r="K136" s="171">
        <v>25</v>
      </c>
      <c r="L136" s="171">
        <v>0</v>
      </c>
    </row>
    <row r="137" spans="1:12" ht="25.5" x14ac:dyDescent="0.25">
      <c r="A137" s="18" t="s">
        <v>19</v>
      </c>
      <c r="B137" s="19">
        <v>505213</v>
      </c>
      <c r="C137" s="157">
        <v>521301</v>
      </c>
      <c r="D137" s="158" t="s">
        <v>117</v>
      </c>
      <c r="E137" s="157">
        <v>3</v>
      </c>
      <c r="F137" s="159" t="s">
        <v>273</v>
      </c>
      <c r="G137" s="170">
        <f t="shared" si="2"/>
        <v>227284.00999999998</v>
      </c>
      <c r="H137" s="171">
        <v>1944</v>
      </c>
      <c r="I137" s="171">
        <v>45622.00999999998</v>
      </c>
      <c r="J137" s="171">
        <v>5708</v>
      </c>
      <c r="K137" s="171">
        <v>173893</v>
      </c>
      <c r="L137" s="171">
        <v>117</v>
      </c>
    </row>
    <row r="138" spans="1:12" ht="25.5" x14ac:dyDescent="0.25">
      <c r="A138" s="18" t="s">
        <v>19</v>
      </c>
      <c r="B138" s="19">
        <v>505301</v>
      </c>
      <c r="C138" s="157">
        <v>530101</v>
      </c>
      <c r="D138" s="158" t="s">
        <v>118</v>
      </c>
      <c r="E138" s="157">
        <v>3</v>
      </c>
      <c r="F138" s="159" t="s">
        <v>273</v>
      </c>
      <c r="G138" s="170">
        <f t="shared" si="2"/>
        <v>55531.99</v>
      </c>
      <c r="H138" s="171">
        <v>408</v>
      </c>
      <c r="I138" s="171">
        <v>53874.99</v>
      </c>
      <c r="J138" s="171">
        <v>202</v>
      </c>
      <c r="K138" s="171">
        <v>1044</v>
      </c>
      <c r="L138" s="171">
        <v>3</v>
      </c>
    </row>
    <row r="139" spans="1:12" ht="25.5" x14ac:dyDescent="0.25">
      <c r="A139" s="18" t="s">
        <v>19</v>
      </c>
      <c r="B139" s="19">
        <v>505412</v>
      </c>
      <c r="C139" s="157">
        <v>541301</v>
      </c>
      <c r="D139" s="158" t="s">
        <v>351</v>
      </c>
      <c r="E139" s="157">
        <v>3</v>
      </c>
      <c r="F139" s="159" t="s">
        <v>273</v>
      </c>
      <c r="G139" s="170">
        <f t="shared" si="2"/>
        <v>643508.16999999993</v>
      </c>
      <c r="H139" s="171">
        <v>33591</v>
      </c>
      <c r="I139" s="171">
        <v>17492.169999999925</v>
      </c>
      <c r="J139" s="171">
        <v>998</v>
      </c>
      <c r="K139" s="171">
        <v>590985</v>
      </c>
      <c r="L139" s="171">
        <v>442</v>
      </c>
    </row>
    <row r="140" spans="1:12" ht="25.5" x14ac:dyDescent="0.25">
      <c r="A140" s="18" t="s">
        <v>19</v>
      </c>
      <c r="B140" s="19">
        <v>505429</v>
      </c>
      <c r="C140" s="157">
        <v>542901</v>
      </c>
      <c r="D140" s="158" t="s">
        <v>121</v>
      </c>
      <c r="E140" s="157">
        <v>3</v>
      </c>
      <c r="F140" s="159" t="s">
        <v>273</v>
      </c>
      <c r="G140" s="170">
        <f t="shared" si="2"/>
        <v>163642.10999999999</v>
      </c>
      <c r="H140" s="171">
        <v>5400</v>
      </c>
      <c r="I140" s="171">
        <v>5577.109999999986</v>
      </c>
      <c r="J140" s="171">
        <v>78</v>
      </c>
      <c r="K140" s="171">
        <v>152321</v>
      </c>
      <c r="L140" s="171">
        <v>266</v>
      </c>
    </row>
    <row r="141" spans="1:12" ht="25.5" x14ac:dyDescent="0.25">
      <c r="A141" s="18" t="s">
        <v>19</v>
      </c>
      <c r="B141" s="19">
        <v>505501</v>
      </c>
      <c r="C141" s="157">
        <v>550101</v>
      </c>
      <c r="D141" s="158" t="s">
        <v>122</v>
      </c>
      <c r="E141" s="157">
        <v>3</v>
      </c>
      <c r="F141" s="159" t="s">
        <v>273</v>
      </c>
      <c r="G141" s="170">
        <f t="shared" si="2"/>
        <v>230962</v>
      </c>
      <c r="H141" s="171">
        <v>79721</v>
      </c>
      <c r="I141" s="171">
        <v>3883</v>
      </c>
      <c r="J141" s="171">
        <v>110</v>
      </c>
      <c r="K141" s="171">
        <v>147192</v>
      </c>
      <c r="L141" s="171">
        <v>56</v>
      </c>
    </row>
    <row r="142" spans="1:12" ht="25.5" x14ac:dyDescent="0.25">
      <c r="A142" s="18" t="s">
        <v>35</v>
      </c>
      <c r="B142" s="19">
        <v>505502</v>
      </c>
      <c r="C142" s="157">
        <v>550201</v>
      </c>
      <c r="D142" s="158" t="s">
        <v>123</v>
      </c>
      <c r="E142" s="157">
        <v>3</v>
      </c>
      <c r="F142" s="159" t="s">
        <v>273</v>
      </c>
      <c r="G142" s="170">
        <f t="shared" si="2"/>
        <v>176566.15999999997</v>
      </c>
      <c r="H142" s="171">
        <v>97734</v>
      </c>
      <c r="I142" s="171">
        <v>2316.1599999999744</v>
      </c>
      <c r="J142" s="171">
        <v>117</v>
      </c>
      <c r="K142" s="171">
        <v>76374</v>
      </c>
      <c r="L142" s="171">
        <v>25</v>
      </c>
    </row>
    <row r="143" spans="1:12" ht="25.5" x14ac:dyDescent="0.25">
      <c r="A143" s="18" t="s">
        <v>26</v>
      </c>
      <c r="B143" s="19">
        <v>505503</v>
      </c>
      <c r="C143" s="157">
        <v>550401</v>
      </c>
      <c r="D143" s="158" t="s">
        <v>352</v>
      </c>
      <c r="E143" s="157">
        <v>3</v>
      </c>
      <c r="F143" s="159" t="s">
        <v>273</v>
      </c>
      <c r="G143" s="170">
        <f t="shared" si="2"/>
        <v>132851.38</v>
      </c>
      <c r="H143" s="171">
        <v>48881.38</v>
      </c>
      <c r="I143" s="171">
        <v>0</v>
      </c>
      <c r="J143" s="171">
        <v>0</v>
      </c>
      <c r="K143" s="171">
        <v>83970</v>
      </c>
      <c r="L143" s="171">
        <v>0</v>
      </c>
    </row>
    <row r="144" spans="1:12" ht="25.5" x14ac:dyDescent="0.25">
      <c r="A144" s="18" t="s">
        <v>26</v>
      </c>
      <c r="B144" s="19">
        <v>505504</v>
      </c>
      <c r="C144" s="157">
        <v>550501</v>
      </c>
      <c r="D144" s="158" t="s">
        <v>353</v>
      </c>
      <c r="E144" s="157">
        <v>3</v>
      </c>
      <c r="F144" s="159" t="s">
        <v>273</v>
      </c>
      <c r="G144" s="170">
        <f t="shared" si="2"/>
        <v>9200.23</v>
      </c>
      <c r="H144" s="171">
        <v>3452</v>
      </c>
      <c r="I144" s="171">
        <v>121.22999999999956</v>
      </c>
      <c r="J144" s="171">
        <v>0</v>
      </c>
      <c r="K144" s="171">
        <v>5627</v>
      </c>
      <c r="L144" s="171">
        <v>0</v>
      </c>
    </row>
    <row r="145" spans="1:12" ht="25.5" x14ac:dyDescent="0.25">
      <c r="A145" s="18" t="s">
        <v>26</v>
      </c>
      <c r="B145" s="19">
        <v>505507</v>
      </c>
      <c r="C145" s="157">
        <v>550901</v>
      </c>
      <c r="D145" s="158" t="s">
        <v>354</v>
      </c>
      <c r="E145" s="157">
        <v>3</v>
      </c>
      <c r="F145" s="159" t="s">
        <v>273</v>
      </c>
      <c r="G145" s="170">
        <f t="shared" si="2"/>
        <v>3182.59</v>
      </c>
      <c r="H145" s="171">
        <v>1319</v>
      </c>
      <c r="I145" s="171">
        <v>269.59000000000015</v>
      </c>
      <c r="J145" s="171">
        <v>0</v>
      </c>
      <c r="K145" s="171">
        <v>1594</v>
      </c>
      <c r="L145" s="171">
        <v>0</v>
      </c>
    </row>
    <row r="146" spans="1:12" ht="25.5" x14ac:dyDescent="0.25">
      <c r="A146" s="18" t="s">
        <v>35</v>
      </c>
      <c r="B146" s="19">
        <v>505601</v>
      </c>
      <c r="C146" s="157">
        <v>560101</v>
      </c>
      <c r="D146" s="158" t="s">
        <v>125</v>
      </c>
      <c r="E146" s="157">
        <v>3</v>
      </c>
      <c r="F146" s="159" t="s">
        <v>273</v>
      </c>
      <c r="G146" s="170">
        <f t="shared" si="2"/>
        <v>95575.32</v>
      </c>
      <c r="H146" s="171">
        <v>541</v>
      </c>
      <c r="I146" s="171">
        <v>851.32000000000698</v>
      </c>
      <c r="J146" s="171">
        <v>0</v>
      </c>
      <c r="K146" s="171">
        <v>94179</v>
      </c>
      <c r="L146" s="171">
        <v>4</v>
      </c>
    </row>
    <row r="147" spans="1:12" ht="25.5" x14ac:dyDescent="0.25">
      <c r="A147" s="18" t="s">
        <v>19</v>
      </c>
      <c r="B147" s="19">
        <v>505801</v>
      </c>
      <c r="C147" s="157">
        <v>580201</v>
      </c>
      <c r="D147" s="158" t="s">
        <v>214</v>
      </c>
      <c r="E147" s="157">
        <v>3</v>
      </c>
      <c r="F147" s="159" t="s">
        <v>273</v>
      </c>
      <c r="G147" s="170">
        <f t="shared" si="2"/>
        <v>105377.75</v>
      </c>
      <c r="H147" s="171">
        <v>3093</v>
      </c>
      <c r="I147" s="171">
        <v>87923.75</v>
      </c>
      <c r="J147" s="171">
        <v>13314</v>
      </c>
      <c r="K147" s="171">
        <v>993</v>
      </c>
      <c r="L147" s="171">
        <v>54</v>
      </c>
    </row>
    <row r="148" spans="1:12" ht="25.5" x14ac:dyDescent="0.25">
      <c r="A148" s="18" t="s">
        <v>19</v>
      </c>
      <c r="B148" s="19">
        <v>505802</v>
      </c>
      <c r="C148" s="157">
        <v>580301</v>
      </c>
      <c r="D148" s="158" t="s">
        <v>215</v>
      </c>
      <c r="E148" s="157">
        <v>3</v>
      </c>
      <c r="F148" s="159" t="s">
        <v>273</v>
      </c>
      <c r="G148" s="170">
        <f t="shared" si="2"/>
        <v>39505.379999999997</v>
      </c>
      <c r="H148" s="171">
        <v>6248</v>
      </c>
      <c r="I148" s="171">
        <v>30779.379999999997</v>
      </c>
      <c r="J148" s="171">
        <v>1983</v>
      </c>
      <c r="K148" s="171">
        <v>410</v>
      </c>
      <c r="L148" s="171">
        <v>85</v>
      </c>
    </row>
    <row r="149" spans="1:12" ht="25.5" x14ac:dyDescent="0.25">
      <c r="A149" s="18" t="s">
        <v>19</v>
      </c>
      <c r="B149" s="19">
        <v>503814</v>
      </c>
      <c r="C149" s="157">
        <v>381401</v>
      </c>
      <c r="D149" s="158" t="s">
        <v>165</v>
      </c>
      <c r="E149" s="157">
        <v>3</v>
      </c>
      <c r="F149" s="159" t="s">
        <v>273</v>
      </c>
      <c r="G149" s="170">
        <f t="shared" si="2"/>
        <v>461343.69</v>
      </c>
      <c r="H149" s="171">
        <v>311826</v>
      </c>
      <c r="I149" s="171">
        <v>45797.69</v>
      </c>
      <c r="J149" s="171">
        <v>483</v>
      </c>
      <c r="K149" s="171">
        <v>102829</v>
      </c>
      <c r="L149" s="171">
        <v>408</v>
      </c>
    </row>
    <row r="150" spans="1:12" ht="25.5" x14ac:dyDescent="0.25">
      <c r="A150" s="18" t="s">
        <v>19</v>
      </c>
      <c r="B150" s="19">
        <v>506001</v>
      </c>
      <c r="C150" s="160">
        <v>600101</v>
      </c>
      <c r="D150" s="158" t="s">
        <v>126</v>
      </c>
      <c r="E150" s="157">
        <v>3</v>
      </c>
      <c r="F150" s="159" t="s">
        <v>273</v>
      </c>
      <c r="G150" s="170">
        <f t="shared" si="2"/>
        <v>56128.049999999996</v>
      </c>
      <c r="H150" s="171">
        <v>26470</v>
      </c>
      <c r="I150" s="171">
        <v>12221.049999999996</v>
      </c>
      <c r="J150" s="171">
        <v>438</v>
      </c>
      <c r="K150" s="171">
        <v>16972</v>
      </c>
      <c r="L150" s="171">
        <v>27</v>
      </c>
    </row>
    <row r="151" spans="1:12" ht="25.5" x14ac:dyDescent="0.25">
      <c r="A151" s="18" t="s">
        <v>35</v>
      </c>
      <c r="B151" s="19">
        <v>506002</v>
      </c>
      <c r="C151" s="157">
        <v>600202</v>
      </c>
      <c r="D151" s="158" t="s">
        <v>216</v>
      </c>
      <c r="E151" s="157">
        <v>3</v>
      </c>
      <c r="F151" s="159" t="s">
        <v>273</v>
      </c>
      <c r="G151" s="170">
        <f t="shared" si="2"/>
        <v>2480.41</v>
      </c>
      <c r="H151" s="171">
        <v>1655</v>
      </c>
      <c r="I151" s="171">
        <v>375.40999999999985</v>
      </c>
      <c r="J151" s="171">
        <v>11</v>
      </c>
      <c r="K151" s="171">
        <v>439</v>
      </c>
      <c r="L151" s="171">
        <v>0</v>
      </c>
    </row>
    <row r="152" spans="1:12" ht="25.5" x14ac:dyDescent="0.25">
      <c r="A152" s="18" t="s">
        <v>35</v>
      </c>
      <c r="B152" s="19">
        <v>506101</v>
      </c>
      <c r="C152" s="157">
        <v>610101</v>
      </c>
      <c r="D152" s="158" t="s">
        <v>127</v>
      </c>
      <c r="E152" s="157">
        <v>3</v>
      </c>
      <c r="F152" s="159" t="s">
        <v>273</v>
      </c>
      <c r="G152" s="170">
        <f t="shared" si="2"/>
        <v>24104.720000000001</v>
      </c>
      <c r="H152" s="171">
        <v>13978</v>
      </c>
      <c r="I152" s="171">
        <v>4738.7200000000012</v>
      </c>
      <c r="J152" s="171">
        <v>612</v>
      </c>
      <c r="K152" s="171">
        <v>4755</v>
      </c>
      <c r="L152" s="171">
        <v>21</v>
      </c>
    </row>
    <row r="153" spans="1:12" ht="25.5" x14ac:dyDescent="0.25">
      <c r="A153" s="18" t="s">
        <v>35</v>
      </c>
      <c r="B153" s="19">
        <v>508804</v>
      </c>
      <c r="C153" s="157">
        <v>880401</v>
      </c>
      <c r="D153" s="158" t="s">
        <v>151</v>
      </c>
      <c r="E153" s="157">
        <v>3</v>
      </c>
      <c r="F153" s="159" t="s">
        <v>273</v>
      </c>
      <c r="G153" s="170">
        <f t="shared" si="2"/>
        <v>41960.97</v>
      </c>
      <c r="H153" s="171">
        <v>11734</v>
      </c>
      <c r="I153" s="171">
        <v>6848.9700000000012</v>
      </c>
      <c r="J153" s="171">
        <v>905</v>
      </c>
      <c r="K153" s="171">
        <v>22453</v>
      </c>
      <c r="L153" s="171">
        <v>20</v>
      </c>
    </row>
    <row r="154" spans="1:12" ht="25.5" x14ac:dyDescent="0.25">
      <c r="A154" s="18" t="s">
        <v>35</v>
      </c>
      <c r="B154" s="19">
        <v>508805</v>
      </c>
      <c r="C154" s="157">
        <v>880501</v>
      </c>
      <c r="D154" s="158" t="s">
        <v>228</v>
      </c>
      <c r="E154" s="157">
        <v>3</v>
      </c>
      <c r="F154" s="159" t="s">
        <v>273</v>
      </c>
      <c r="G154" s="170">
        <f t="shared" si="2"/>
        <v>1609.3000000000002</v>
      </c>
      <c r="H154" s="171">
        <v>850</v>
      </c>
      <c r="I154" s="171">
        <v>508.30000000000018</v>
      </c>
      <c r="J154" s="171">
        <v>0</v>
      </c>
      <c r="K154" s="171">
        <v>251</v>
      </c>
      <c r="L154" s="171">
        <v>0</v>
      </c>
    </row>
    <row r="155" spans="1:12" ht="25.5" x14ac:dyDescent="0.25">
      <c r="A155" s="18" t="s">
        <v>35</v>
      </c>
      <c r="B155" s="19">
        <v>508807</v>
      </c>
      <c r="C155" s="157">
        <v>880705</v>
      </c>
      <c r="D155" s="158" t="s">
        <v>218</v>
      </c>
      <c r="E155" s="157">
        <v>3</v>
      </c>
      <c r="F155" s="159" t="s">
        <v>273</v>
      </c>
      <c r="G155" s="170">
        <f t="shared" si="2"/>
        <v>45139.68</v>
      </c>
      <c r="H155" s="171">
        <v>10682</v>
      </c>
      <c r="I155" s="171">
        <v>18546.68</v>
      </c>
      <c r="J155" s="171">
        <v>74</v>
      </c>
      <c r="K155" s="171">
        <v>15806</v>
      </c>
      <c r="L155" s="171">
        <v>31</v>
      </c>
    </row>
    <row r="156" spans="1:12" ht="38.25" x14ac:dyDescent="0.25">
      <c r="A156" s="18" t="s">
        <v>35</v>
      </c>
      <c r="B156" s="19">
        <v>508908</v>
      </c>
      <c r="C156" s="157">
        <v>890901</v>
      </c>
      <c r="D156" s="158" t="s">
        <v>357</v>
      </c>
      <c r="E156" s="157">
        <v>3</v>
      </c>
      <c r="F156" s="159" t="s">
        <v>273</v>
      </c>
      <c r="G156" s="170">
        <f t="shared" si="2"/>
        <v>93.14</v>
      </c>
      <c r="H156" s="171">
        <v>41</v>
      </c>
      <c r="I156" s="171">
        <v>32.14</v>
      </c>
      <c r="J156" s="171">
        <v>0</v>
      </c>
      <c r="K156" s="171">
        <v>20</v>
      </c>
      <c r="L156" s="171">
        <v>0</v>
      </c>
    </row>
    <row r="157" spans="1:12" ht="25.5" x14ac:dyDescent="0.25">
      <c r="A157" s="18" t="s">
        <v>35</v>
      </c>
      <c r="B157" s="19">
        <v>508943</v>
      </c>
      <c r="C157" s="157">
        <v>894401</v>
      </c>
      <c r="D157" s="158" t="s">
        <v>362</v>
      </c>
      <c r="E157" s="157">
        <v>3</v>
      </c>
      <c r="F157" s="159" t="s">
        <v>273</v>
      </c>
      <c r="G157" s="170">
        <f t="shared" si="2"/>
        <v>30.14</v>
      </c>
      <c r="H157" s="171">
        <v>15.14</v>
      </c>
      <c r="I157" s="171">
        <v>0</v>
      </c>
      <c r="J157" s="171">
        <v>8</v>
      </c>
      <c r="K157" s="171">
        <v>7</v>
      </c>
      <c r="L157" s="171">
        <v>0</v>
      </c>
    </row>
    <row r="158" spans="1:12" ht="25.5" x14ac:dyDescent="0.25">
      <c r="A158" s="18" t="s">
        <v>35</v>
      </c>
      <c r="B158" s="19">
        <v>508944</v>
      </c>
      <c r="C158" s="157">
        <v>894501</v>
      </c>
      <c r="D158" s="158" t="s">
        <v>128</v>
      </c>
      <c r="E158" s="157">
        <v>3</v>
      </c>
      <c r="F158" s="159" t="s">
        <v>273</v>
      </c>
      <c r="G158" s="170">
        <f t="shared" si="2"/>
        <v>35777.42</v>
      </c>
      <c r="H158" s="171">
        <v>11319</v>
      </c>
      <c r="I158" s="171">
        <v>13431.419999999998</v>
      </c>
      <c r="J158" s="171">
        <v>867</v>
      </c>
      <c r="K158" s="171">
        <v>9884</v>
      </c>
      <c r="L158" s="171">
        <v>276</v>
      </c>
    </row>
    <row r="159" spans="1:12" ht="25.5" x14ac:dyDescent="0.25">
      <c r="A159" s="18" t="s">
        <v>35</v>
      </c>
      <c r="B159" s="19">
        <v>509101</v>
      </c>
      <c r="C159" s="157">
        <v>910201</v>
      </c>
      <c r="D159" s="158" t="s">
        <v>129</v>
      </c>
      <c r="E159" s="157">
        <v>3</v>
      </c>
      <c r="F159" s="159" t="s">
        <v>273</v>
      </c>
      <c r="G159" s="170">
        <f t="shared" si="2"/>
        <v>8227.99</v>
      </c>
      <c r="H159" s="171">
        <v>821</v>
      </c>
      <c r="I159" s="171">
        <v>4001.99</v>
      </c>
      <c r="J159" s="171">
        <v>1512</v>
      </c>
      <c r="K159" s="171">
        <v>1890</v>
      </c>
      <c r="L159" s="171">
        <v>3</v>
      </c>
    </row>
    <row r="160" spans="1:12" ht="25.5" x14ac:dyDescent="0.25">
      <c r="A160" s="18" t="s">
        <v>35</v>
      </c>
      <c r="B160" s="19">
        <v>509103</v>
      </c>
      <c r="C160" s="157">
        <v>910801</v>
      </c>
      <c r="D160" s="158" t="s">
        <v>130</v>
      </c>
      <c r="E160" s="157">
        <v>3</v>
      </c>
      <c r="F160" s="159" t="s">
        <v>273</v>
      </c>
      <c r="G160" s="170">
        <f t="shared" si="2"/>
        <v>371.6</v>
      </c>
      <c r="H160" s="171">
        <v>0</v>
      </c>
      <c r="I160" s="171">
        <v>76.600000000000023</v>
      </c>
      <c r="J160" s="171">
        <v>0</v>
      </c>
      <c r="K160" s="171">
        <v>295</v>
      </c>
      <c r="L160" s="171">
        <v>0</v>
      </c>
    </row>
    <row r="161" spans="1:12" ht="25.5" x14ac:dyDescent="0.25">
      <c r="A161" s="18" t="s">
        <v>35</v>
      </c>
      <c r="B161" s="19">
        <v>509110</v>
      </c>
      <c r="C161" s="157">
        <v>911001</v>
      </c>
      <c r="D161" s="64" t="s">
        <v>363</v>
      </c>
      <c r="E161" s="157">
        <v>3</v>
      </c>
      <c r="F161" s="159" t="s">
        <v>273</v>
      </c>
      <c r="G161" s="170">
        <f t="shared" si="2"/>
        <v>5033.7999999999993</v>
      </c>
      <c r="H161" s="171">
        <v>2</v>
      </c>
      <c r="I161" s="171">
        <v>4251.7999999999993</v>
      </c>
      <c r="J161" s="171">
        <v>0</v>
      </c>
      <c r="K161" s="171">
        <v>707</v>
      </c>
      <c r="L161" s="171">
        <v>73</v>
      </c>
    </row>
    <row r="162" spans="1:12" ht="25.5" x14ac:dyDescent="0.25">
      <c r="A162" s="18" t="s">
        <v>35</v>
      </c>
      <c r="B162" s="19">
        <v>509201</v>
      </c>
      <c r="C162" s="157">
        <v>920101</v>
      </c>
      <c r="D162" s="158" t="s">
        <v>364</v>
      </c>
      <c r="E162" s="157">
        <v>3</v>
      </c>
      <c r="F162" s="159" t="s">
        <v>273</v>
      </c>
      <c r="G162" s="170">
        <f t="shared" si="2"/>
        <v>0</v>
      </c>
      <c r="H162" s="171">
        <v>0</v>
      </c>
      <c r="I162" s="171">
        <v>0</v>
      </c>
      <c r="J162" s="171">
        <v>0</v>
      </c>
      <c r="K162" s="171">
        <v>0</v>
      </c>
      <c r="L162" s="171">
        <v>0</v>
      </c>
    </row>
    <row r="163" spans="1:12" ht="25.5" x14ac:dyDescent="0.25">
      <c r="A163" s="18" t="s">
        <v>26</v>
      </c>
      <c r="B163" s="19">
        <v>509715</v>
      </c>
      <c r="C163" s="157">
        <v>971501</v>
      </c>
      <c r="D163" s="158" t="s">
        <v>369</v>
      </c>
      <c r="E163" s="157">
        <v>3</v>
      </c>
      <c r="F163" s="159" t="s">
        <v>273</v>
      </c>
      <c r="G163" s="170">
        <f t="shared" si="2"/>
        <v>0</v>
      </c>
      <c r="H163" s="171">
        <v>0</v>
      </c>
      <c r="I163" s="171">
        <v>0</v>
      </c>
      <c r="J163" s="171">
        <v>0</v>
      </c>
      <c r="K163" s="171">
        <v>0</v>
      </c>
      <c r="L163" s="171">
        <v>0</v>
      </c>
    </row>
    <row r="164" spans="1:12" ht="25.5" x14ac:dyDescent="0.25">
      <c r="A164" s="18" t="s">
        <v>26</v>
      </c>
      <c r="B164" s="19">
        <v>509752</v>
      </c>
      <c r="C164" s="157">
        <v>975201</v>
      </c>
      <c r="D164" s="158" t="s">
        <v>374</v>
      </c>
      <c r="E164" s="157">
        <v>3</v>
      </c>
      <c r="F164" s="159" t="s">
        <v>273</v>
      </c>
      <c r="G164" s="170">
        <f t="shared" si="2"/>
        <v>0</v>
      </c>
      <c r="H164" s="171">
        <v>0</v>
      </c>
      <c r="I164" s="171">
        <v>0</v>
      </c>
      <c r="J164" s="171">
        <v>0</v>
      </c>
      <c r="K164" s="171">
        <v>0</v>
      </c>
      <c r="L164" s="171">
        <v>0</v>
      </c>
    </row>
    <row r="165" spans="1:12" ht="25.5" x14ac:dyDescent="0.25">
      <c r="A165" s="18" t="s">
        <v>19</v>
      </c>
      <c r="B165" s="19">
        <v>509901</v>
      </c>
      <c r="C165" s="157">
        <v>990101</v>
      </c>
      <c r="D165" s="158" t="s">
        <v>143</v>
      </c>
      <c r="E165" s="157">
        <v>3</v>
      </c>
      <c r="F165" s="159" t="s">
        <v>273</v>
      </c>
      <c r="G165" s="170">
        <f t="shared" si="2"/>
        <v>1159.3000000000002</v>
      </c>
      <c r="H165" s="171">
        <v>394</v>
      </c>
      <c r="I165" s="171">
        <v>427.30000000000018</v>
      </c>
      <c r="J165" s="171">
        <v>1</v>
      </c>
      <c r="K165" s="171">
        <v>337</v>
      </c>
      <c r="L165" s="171">
        <v>0</v>
      </c>
    </row>
    <row r="166" spans="1:12" ht="25.5" x14ac:dyDescent="0.25">
      <c r="A166" s="18" t="s">
        <v>19</v>
      </c>
      <c r="B166" s="19">
        <v>509908</v>
      </c>
      <c r="C166" s="157">
        <v>990801</v>
      </c>
      <c r="D166" s="158" t="s">
        <v>226</v>
      </c>
      <c r="E166" s="157">
        <v>3</v>
      </c>
      <c r="F166" s="159" t="s">
        <v>273</v>
      </c>
      <c r="G166" s="170">
        <f t="shared" si="2"/>
        <v>429417.57</v>
      </c>
      <c r="H166" s="171">
        <v>167042</v>
      </c>
      <c r="I166" s="171">
        <v>135686.57</v>
      </c>
      <c r="J166" s="171">
        <v>5423</v>
      </c>
      <c r="K166" s="171">
        <v>119074</v>
      </c>
      <c r="L166" s="171">
        <v>2192</v>
      </c>
    </row>
    <row r="167" spans="1:12" ht="26.25" thickBot="1" x14ac:dyDescent="0.3">
      <c r="A167" s="25" t="s">
        <v>19</v>
      </c>
      <c r="B167" s="25">
        <v>503630</v>
      </c>
      <c r="C167" s="25">
        <v>363001</v>
      </c>
      <c r="D167" s="26" t="s">
        <v>155</v>
      </c>
      <c r="E167" s="157">
        <v>3</v>
      </c>
      <c r="F167" s="159" t="s">
        <v>273</v>
      </c>
      <c r="G167" s="170">
        <f t="shared" si="2"/>
        <v>370812.03</v>
      </c>
      <c r="H167" s="171">
        <v>2159</v>
      </c>
      <c r="I167" s="171">
        <v>104866.03000000003</v>
      </c>
      <c r="J167" s="171">
        <v>385</v>
      </c>
      <c r="K167" s="171">
        <v>263271</v>
      </c>
      <c r="L167" s="171">
        <v>131</v>
      </c>
    </row>
    <row r="168" spans="1:12" ht="15.75" thickBot="1" x14ac:dyDescent="0.3">
      <c r="A168" s="172"/>
      <c r="B168" s="173"/>
      <c r="C168" s="173"/>
      <c r="D168" s="173" t="s">
        <v>160</v>
      </c>
      <c r="E168" s="173"/>
      <c r="F168" s="174"/>
      <c r="G168" s="164">
        <f>SUM(G7:G167)</f>
        <v>22555394.509999998</v>
      </c>
      <c r="H168" s="164">
        <f t="shared" ref="H168:L168" si="3">SUM(H7:H167)</f>
        <v>5647127.5199999996</v>
      </c>
      <c r="I168" s="164">
        <f t="shared" si="3"/>
        <v>8930627.9900000021</v>
      </c>
      <c r="J168" s="164">
        <f t="shared" si="3"/>
        <v>244475</v>
      </c>
      <c r="K168" s="164">
        <f t="shared" si="3"/>
        <v>7635146</v>
      </c>
      <c r="L168" s="164">
        <f t="shared" si="3"/>
        <v>98018</v>
      </c>
    </row>
    <row r="176" spans="1:12" x14ac:dyDescent="0.25">
      <c r="K176" s="176"/>
      <c r="L176" s="176"/>
    </row>
  </sheetData>
  <autoFilter ref="A6:L168" xr:uid="{FB9E227C-37B4-4AAF-872B-C8EF2068299E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A168:F168 B1:XFD1 A3:XFD6 B2:I2 K2:XFD2">
    <cfRule type="cellIs" dxfId="245" priority="17" operator="lessThan">
      <formula>0</formula>
    </cfRule>
  </conditionalFormatting>
  <conditionalFormatting sqref="C168">
    <cfRule type="duplicateValues" dxfId="244" priority="16"/>
  </conditionalFormatting>
  <conditionalFormatting sqref="C7:D7">
    <cfRule type="cellIs" dxfId="243" priority="14" operator="lessThan">
      <formula>0</formula>
    </cfRule>
  </conditionalFormatting>
  <conditionalFormatting sqref="B70:C70">
    <cfRule type="cellIs" dxfId="242" priority="13" operator="lessThan">
      <formula>0</formula>
    </cfRule>
  </conditionalFormatting>
  <conditionalFormatting sqref="D161">
    <cfRule type="cellIs" dxfId="241" priority="12" operator="lessThan">
      <formula>0</formula>
    </cfRule>
  </conditionalFormatting>
  <conditionalFormatting sqref="A166:B166">
    <cfRule type="cellIs" dxfId="240" priority="8" operator="lessThan">
      <formula>0</formula>
    </cfRule>
    <cfRule type="cellIs" dxfId="239" priority="9" operator="lessThan">
      <formula>0</formula>
    </cfRule>
    <cfRule type="cellIs" dxfId="238" priority="10" operator="lessThan">
      <formula>0</formula>
    </cfRule>
  </conditionalFormatting>
  <conditionalFormatting sqref="A166:D166">
    <cfRule type="cellIs" dxfId="237" priority="11" operator="lessThan">
      <formula>0</formula>
    </cfRule>
  </conditionalFormatting>
  <conditionalFormatting sqref="C166">
    <cfRule type="duplicateValues" dxfId="236" priority="6"/>
    <cfRule type="duplicateValues" dxfId="235" priority="7"/>
  </conditionalFormatting>
  <conditionalFormatting sqref="A167">
    <cfRule type="cellIs" dxfId="234" priority="4" operator="lessThan">
      <formula>0</formula>
    </cfRule>
  </conditionalFormatting>
  <conditionalFormatting sqref="B167:D167">
    <cfRule type="cellIs" dxfId="233" priority="5" operator="lessThan">
      <formula>0</formula>
    </cfRule>
  </conditionalFormatting>
  <conditionalFormatting sqref="E167">
    <cfRule type="cellIs" dxfId="232" priority="3" operator="lessThan">
      <formula>0</formula>
    </cfRule>
  </conditionalFormatting>
  <conditionalFormatting sqref="C7:C165">
    <cfRule type="duplicateValues" dxfId="231" priority="15"/>
  </conditionalFormatting>
  <conditionalFormatting sqref="A2">
    <cfRule type="cellIs" dxfId="230" priority="2" operator="lessThan">
      <formula>0</formula>
    </cfRule>
  </conditionalFormatting>
  <conditionalFormatting sqref="A1">
    <cfRule type="cellIs" dxfId="22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01E02-7DC8-49FC-B483-B1EC46676405}">
  <dimension ref="A1:L86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2" width="12.28515625" style="147" customWidth="1"/>
    <col min="3" max="3" width="11" style="147" customWidth="1"/>
    <col min="4" max="4" width="103.85546875" style="147" customWidth="1"/>
    <col min="5" max="5" width="0" style="175" hidden="1" customWidth="1"/>
    <col min="6" max="6" width="24.28515625" style="147" customWidth="1"/>
    <col min="7" max="7" width="13.7109375" style="147" customWidth="1"/>
    <col min="8" max="8" width="15.5703125" style="147" customWidth="1"/>
    <col min="9" max="9" width="18.140625" style="147" customWidth="1"/>
    <col min="10" max="10" width="16" style="147" customWidth="1"/>
    <col min="11" max="11" width="17" style="147" customWidth="1"/>
    <col min="12" max="12" width="18.5703125" style="147" customWidth="1"/>
    <col min="13" max="16384" width="8.7109375" style="147"/>
  </cols>
  <sheetData>
    <row r="1" spans="1:12" s="95" customFormat="1" ht="15.75" x14ac:dyDescent="0.2">
      <c r="A1" s="165" t="s">
        <v>381</v>
      </c>
      <c r="B1" s="149"/>
      <c r="C1" s="149"/>
      <c r="D1" s="177"/>
      <c r="E1" s="149"/>
      <c r="F1" s="167"/>
      <c r="G1" s="98"/>
      <c r="H1" s="98"/>
      <c r="I1" s="98"/>
      <c r="J1" s="98"/>
      <c r="K1" s="6" t="s">
        <v>1</v>
      </c>
      <c r="L1" s="98"/>
    </row>
    <row r="2" spans="1:12" s="95" customFormat="1" x14ac:dyDescent="0.2">
      <c r="A2" s="8" t="s">
        <v>2</v>
      </c>
      <c r="B2" s="90"/>
      <c r="C2" s="96"/>
      <c r="D2" s="123"/>
      <c r="E2" s="93"/>
      <c r="F2" s="169"/>
      <c r="G2" s="98"/>
      <c r="H2" s="98"/>
      <c r="I2" s="98"/>
      <c r="K2" s="98"/>
      <c r="L2" s="98"/>
    </row>
    <row r="3" spans="1:12" s="95" customFormat="1" ht="15.75" thickBot="1" x14ac:dyDescent="0.25">
      <c r="A3" s="149"/>
      <c r="B3" s="149"/>
      <c r="C3" s="149"/>
      <c r="D3" s="177"/>
      <c r="E3" s="149"/>
      <c r="F3" s="167"/>
      <c r="G3" s="98"/>
      <c r="H3" s="98"/>
      <c r="I3" s="98"/>
      <c r="J3" s="98"/>
      <c r="K3" s="98"/>
      <c r="L3" s="98"/>
    </row>
    <row r="4" spans="1:12" s="95" customFormat="1" ht="15" customHeight="1" x14ac:dyDescent="0.2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05" t="s">
        <v>8</v>
      </c>
      <c r="G4" s="294" t="s">
        <v>11</v>
      </c>
      <c r="H4" s="295"/>
      <c r="I4" s="295"/>
      <c r="J4" s="295"/>
      <c r="K4" s="295"/>
      <c r="L4" s="295"/>
    </row>
    <row r="5" spans="1:12" s="95" customFormat="1" ht="12.75" x14ac:dyDescent="0.2">
      <c r="A5" s="283"/>
      <c r="B5" s="303"/>
      <c r="C5" s="300"/>
      <c r="D5" s="303"/>
      <c r="E5" s="303"/>
      <c r="F5" s="306"/>
      <c r="G5" s="275" t="s">
        <v>12</v>
      </c>
      <c r="H5" s="277" t="s">
        <v>13</v>
      </c>
      <c r="I5" s="277"/>
      <c r="J5" s="277"/>
      <c r="K5" s="277"/>
      <c r="L5" s="277"/>
    </row>
    <row r="6" spans="1:12" s="95" customFormat="1" ht="54" customHeight="1" thickBot="1" x14ac:dyDescent="0.25">
      <c r="A6" s="284"/>
      <c r="B6" s="308"/>
      <c r="C6" s="309"/>
      <c r="D6" s="308"/>
      <c r="E6" s="308"/>
      <c r="F6" s="310"/>
      <c r="G6" s="276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ht="25.5" x14ac:dyDescent="0.25">
      <c r="A7" s="18" t="s">
        <v>19</v>
      </c>
      <c r="B7" s="19">
        <v>500101</v>
      </c>
      <c r="C7" s="81">
        <v>10101</v>
      </c>
      <c r="D7" s="153" t="s">
        <v>20</v>
      </c>
      <c r="E7" s="81">
        <v>3</v>
      </c>
      <c r="F7" s="154" t="s">
        <v>273</v>
      </c>
      <c r="G7" s="170">
        <f>SUM(H7:L7)</f>
        <v>12985</v>
      </c>
      <c r="H7" s="171">
        <v>285</v>
      </c>
      <c r="I7" s="171">
        <v>8621</v>
      </c>
      <c r="J7" s="171">
        <v>23</v>
      </c>
      <c r="K7" s="171">
        <v>3168</v>
      </c>
      <c r="L7" s="171">
        <v>888</v>
      </c>
    </row>
    <row r="8" spans="1:12" ht="25.5" x14ac:dyDescent="0.25">
      <c r="A8" s="18" t="s">
        <v>26</v>
      </c>
      <c r="B8" s="19">
        <v>500116</v>
      </c>
      <c r="C8" s="157">
        <v>11501</v>
      </c>
      <c r="D8" s="158" t="s">
        <v>27</v>
      </c>
      <c r="E8" s="157">
        <v>3</v>
      </c>
      <c r="F8" s="159" t="s">
        <v>273</v>
      </c>
      <c r="G8" s="170">
        <f t="shared" ref="G8:G71" si="0">SUM(H8:L8)</f>
        <v>6208</v>
      </c>
      <c r="H8" s="171">
        <v>1574</v>
      </c>
      <c r="I8" s="171">
        <v>2486</v>
      </c>
      <c r="J8" s="171">
        <v>27</v>
      </c>
      <c r="K8" s="171">
        <v>2045</v>
      </c>
      <c r="L8" s="171">
        <v>76</v>
      </c>
    </row>
    <row r="9" spans="1:12" ht="25.5" x14ac:dyDescent="0.25">
      <c r="A9" s="18" t="s">
        <v>19</v>
      </c>
      <c r="B9" s="19">
        <v>500201</v>
      </c>
      <c r="C9" s="157">
        <v>20101</v>
      </c>
      <c r="D9" s="158" t="s">
        <v>28</v>
      </c>
      <c r="E9" s="157">
        <v>3</v>
      </c>
      <c r="F9" s="159" t="s">
        <v>273</v>
      </c>
      <c r="G9" s="170">
        <f t="shared" si="0"/>
        <v>7359</v>
      </c>
      <c r="H9" s="171">
        <v>70</v>
      </c>
      <c r="I9" s="171">
        <v>5362</v>
      </c>
      <c r="J9" s="171">
        <v>140</v>
      </c>
      <c r="K9" s="171">
        <v>1784</v>
      </c>
      <c r="L9" s="171">
        <v>3</v>
      </c>
    </row>
    <row r="10" spans="1:12" ht="25.5" x14ac:dyDescent="0.25">
      <c r="A10" s="18" t="s">
        <v>19</v>
      </c>
      <c r="B10" s="19">
        <v>500301</v>
      </c>
      <c r="C10" s="157">
        <v>30101</v>
      </c>
      <c r="D10" s="158" t="s">
        <v>29</v>
      </c>
      <c r="E10" s="157">
        <v>3</v>
      </c>
      <c r="F10" s="159" t="s">
        <v>273</v>
      </c>
      <c r="G10" s="170">
        <f t="shared" si="0"/>
        <v>10721</v>
      </c>
      <c r="H10" s="171">
        <v>325</v>
      </c>
      <c r="I10" s="171">
        <v>5290</v>
      </c>
      <c r="J10" s="171">
        <v>4</v>
      </c>
      <c r="K10" s="171">
        <v>5092</v>
      </c>
      <c r="L10" s="171">
        <v>10</v>
      </c>
    </row>
    <row r="11" spans="1:12" ht="25.5" x14ac:dyDescent="0.25">
      <c r="A11" s="18" t="s">
        <v>19</v>
      </c>
      <c r="B11" s="19">
        <v>500416</v>
      </c>
      <c r="C11" s="157">
        <v>41601</v>
      </c>
      <c r="D11" s="158" t="s">
        <v>31</v>
      </c>
      <c r="E11" s="157">
        <v>3</v>
      </c>
      <c r="F11" s="159" t="s">
        <v>273</v>
      </c>
      <c r="G11" s="170">
        <f t="shared" si="0"/>
        <v>26985</v>
      </c>
      <c r="H11" s="171">
        <v>12385</v>
      </c>
      <c r="I11" s="171">
        <v>9946</v>
      </c>
      <c r="J11" s="171">
        <v>23</v>
      </c>
      <c r="K11" s="171">
        <v>4612</v>
      </c>
      <c r="L11" s="171">
        <v>19</v>
      </c>
    </row>
    <row r="12" spans="1:12" ht="25.5" x14ac:dyDescent="0.25">
      <c r="A12" s="18" t="s">
        <v>19</v>
      </c>
      <c r="B12" s="19">
        <v>500501</v>
      </c>
      <c r="C12" s="157">
        <v>50101</v>
      </c>
      <c r="D12" s="158" t="s">
        <v>32</v>
      </c>
      <c r="E12" s="157">
        <v>3</v>
      </c>
      <c r="F12" s="159" t="s">
        <v>273</v>
      </c>
      <c r="G12" s="170">
        <f t="shared" si="0"/>
        <v>3202</v>
      </c>
      <c r="H12" s="171">
        <v>2914</v>
      </c>
      <c r="I12" s="171">
        <v>86</v>
      </c>
      <c r="J12" s="171">
        <v>6</v>
      </c>
      <c r="K12" s="171">
        <v>192</v>
      </c>
      <c r="L12" s="171">
        <v>4</v>
      </c>
    </row>
    <row r="13" spans="1:12" ht="25.5" x14ac:dyDescent="0.25">
      <c r="A13" s="18" t="s">
        <v>19</v>
      </c>
      <c r="B13" s="19">
        <v>500601</v>
      </c>
      <c r="C13" s="157">
        <v>60101</v>
      </c>
      <c r="D13" s="158" t="s">
        <v>33</v>
      </c>
      <c r="E13" s="157">
        <v>3</v>
      </c>
      <c r="F13" s="159" t="s">
        <v>273</v>
      </c>
      <c r="G13" s="170">
        <f t="shared" si="0"/>
        <v>9726</v>
      </c>
      <c r="H13" s="171">
        <v>245</v>
      </c>
      <c r="I13" s="171">
        <v>4621</v>
      </c>
      <c r="J13" s="171">
        <v>28</v>
      </c>
      <c r="K13" s="171">
        <v>4823</v>
      </c>
      <c r="L13" s="171">
        <v>9</v>
      </c>
    </row>
    <row r="14" spans="1:12" ht="25.5" x14ac:dyDescent="0.25">
      <c r="A14" s="18" t="s">
        <v>19</v>
      </c>
      <c r="B14" s="19">
        <v>500701</v>
      </c>
      <c r="C14" s="157">
        <v>70101</v>
      </c>
      <c r="D14" s="158" t="s">
        <v>34</v>
      </c>
      <c r="E14" s="157">
        <v>3</v>
      </c>
      <c r="F14" s="159" t="s">
        <v>273</v>
      </c>
      <c r="G14" s="170">
        <f t="shared" si="0"/>
        <v>3283</v>
      </c>
      <c r="H14" s="171">
        <v>3109</v>
      </c>
      <c r="I14" s="171">
        <v>87</v>
      </c>
      <c r="J14" s="171">
        <v>1</v>
      </c>
      <c r="K14" s="171">
        <v>86</v>
      </c>
      <c r="L14" s="171">
        <v>0</v>
      </c>
    </row>
    <row r="15" spans="1:12" ht="25.5" x14ac:dyDescent="0.25">
      <c r="A15" s="18" t="s">
        <v>35</v>
      </c>
      <c r="B15" s="19">
        <v>500702</v>
      </c>
      <c r="C15" s="157">
        <v>70301</v>
      </c>
      <c r="D15" s="158" t="s">
        <v>36</v>
      </c>
      <c r="E15" s="157">
        <v>3</v>
      </c>
      <c r="F15" s="159" t="s">
        <v>273</v>
      </c>
      <c r="G15" s="170">
        <f t="shared" si="0"/>
        <v>1536</v>
      </c>
      <c r="H15" s="171">
        <v>1522</v>
      </c>
      <c r="I15" s="171">
        <v>6</v>
      </c>
      <c r="J15" s="171">
        <v>0</v>
      </c>
      <c r="K15" s="171">
        <v>8</v>
      </c>
      <c r="L15" s="171">
        <v>0</v>
      </c>
    </row>
    <row r="16" spans="1:12" ht="25.5" x14ac:dyDescent="0.25">
      <c r="A16" s="18" t="s">
        <v>19</v>
      </c>
      <c r="B16" s="19">
        <v>500801</v>
      </c>
      <c r="C16" s="157">
        <v>80101</v>
      </c>
      <c r="D16" s="158" t="s">
        <v>37</v>
      </c>
      <c r="E16" s="157">
        <v>3</v>
      </c>
      <c r="F16" s="159" t="s">
        <v>273</v>
      </c>
      <c r="G16" s="170">
        <f t="shared" si="0"/>
        <v>9524</v>
      </c>
      <c r="H16" s="171">
        <v>725</v>
      </c>
      <c r="I16" s="171">
        <v>3598</v>
      </c>
      <c r="J16" s="171">
        <v>16</v>
      </c>
      <c r="K16" s="171">
        <v>5183</v>
      </c>
      <c r="L16" s="171">
        <v>2</v>
      </c>
    </row>
    <row r="17" spans="1:12" ht="25.5" x14ac:dyDescent="0.25">
      <c r="A17" s="18" t="s">
        <v>26</v>
      </c>
      <c r="B17" s="19">
        <v>500904</v>
      </c>
      <c r="C17" s="157">
        <v>90601</v>
      </c>
      <c r="D17" s="158" t="s">
        <v>39</v>
      </c>
      <c r="E17" s="157">
        <v>3</v>
      </c>
      <c r="F17" s="159" t="s">
        <v>273</v>
      </c>
      <c r="G17" s="170">
        <f t="shared" si="0"/>
        <v>1164</v>
      </c>
      <c r="H17" s="171">
        <v>35</v>
      </c>
      <c r="I17" s="171">
        <v>737</v>
      </c>
      <c r="J17" s="171">
        <v>0</v>
      </c>
      <c r="K17" s="171">
        <v>371</v>
      </c>
      <c r="L17" s="171">
        <v>21</v>
      </c>
    </row>
    <row r="18" spans="1:12" ht="25.5" x14ac:dyDescent="0.25">
      <c r="A18" s="18" t="s">
        <v>19</v>
      </c>
      <c r="B18" s="19">
        <v>501001</v>
      </c>
      <c r="C18" s="157">
        <v>100101</v>
      </c>
      <c r="D18" s="158" t="s">
        <v>40</v>
      </c>
      <c r="E18" s="157">
        <v>3</v>
      </c>
      <c r="F18" s="159" t="s">
        <v>273</v>
      </c>
      <c r="G18" s="170">
        <f t="shared" si="0"/>
        <v>8870</v>
      </c>
      <c r="H18" s="171">
        <v>577</v>
      </c>
      <c r="I18" s="171">
        <v>1762</v>
      </c>
      <c r="J18" s="171">
        <v>3</v>
      </c>
      <c r="K18" s="171">
        <v>6524</v>
      </c>
      <c r="L18" s="171">
        <v>4</v>
      </c>
    </row>
    <row r="19" spans="1:12" ht="25.5" x14ac:dyDescent="0.25">
      <c r="A19" s="18" t="s">
        <v>19</v>
      </c>
      <c r="B19" s="19">
        <v>501301</v>
      </c>
      <c r="C19" s="157">
        <v>130101</v>
      </c>
      <c r="D19" s="158" t="s">
        <v>43</v>
      </c>
      <c r="E19" s="157">
        <v>3</v>
      </c>
      <c r="F19" s="159" t="s">
        <v>273</v>
      </c>
      <c r="G19" s="170">
        <f t="shared" si="0"/>
        <v>5178</v>
      </c>
      <c r="H19" s="171">
        <v>418</v>
      </c>
      <c r="I19" s="171">
        <v>227</v>
      </c>
      <c r="J19" s="171">
        <v>6</v>
      </c>
      <c r="K19" s="171">
        <v>4518</v>
      </c>
      <c r="L19" s="171">
        <v>9</v>
      </c>
    </row>
    <row r="20" spans="1:12" ht="25.5" x14ac:dyDescent="0.25">
      <c r="A20" s="18" t="s">
        <v>19</v>
      </c>
      <c r="B20" s="19">
        <v>501411</v>
      </c>
      <c r="C20" s="157">
        <v>141101</v>
      </c>
      <c r="D20" s="158" t="s">
        <v>44</v>
      </c>
      <c r="E20" s="157">
        <v>3</v>
      </c>
      <c r="F20" s="159" t="s">
        <v>273</v>
      </c>
      <c r="G20" s="170">
        <f t="shared" si="0"/>
        <v>4299</v>
      </c>
      <c r="H20" s="171">
        <v>973</v>
      </c>
      <c r="I20" s="171">
        <v>2868</v>
      </c>
      <c r="J20" s="171">
        <v>7</v>
      </c>
      <c r="K20" s="171">
        <v>446</v>
      </c>
      <c r="L20" s="171">
        <v>5</v>
      </c>
    </row>
    <row r="21" spans="1:12" ht="25.5" x14ac:dyDescent="0.25">
      <c r="A21" s="18" t="s">
        <v>19</v>
      </c>
      <c r="B21" s="19">
        <v>501501</v>
      </c>
      <c r="C21" s="157">
        <v>150101</v>
      </c>
      <c r="D21" s="158" t="s">
        <v>45</v>
      </c>
      <c r="E21" s="157">
        <v>3</v>
      </c>
      <c r="F21" s="159" t="s">
        <v>273</v>
      </c>
      <c r="G21" s="170">
        <f t="shared" si="0"/>
        <v>7100</v>
      </c>
      <c r="H21" s="171">
        <v>5602</v>
      </c>
      <c r="I21" s="171">
        <v>533</v>
      </c>
      <c r="J21" s="171">
        <v>19</v>
      </c>
      <c r="K21" s="171">
        <v>931</v>
      </c>
      <c r="L21" s="171">
        <v>15</v>
      </c>
    </row>
    <row r="22" spans="1:12" ht="25.5" x14ac:dyDescent="0.25">
      <c r="A22" s="18" t="s">
        <v>35</v>
      </c>
      <c r="B22" s="19">
        <v>501505</v>
      </c>
      <c r="C22" s="157">
        <v>150601</v>
      </c>
      <c r="D22" s="158" t="s">
        <v>174</v>
      </c>
      <c r="E22" s="157">
        <v>3</v>
      </c>
      <c r="F22" s="159" t="s">
        <v>273</v>
      </c>
      <c r="G22" s="170">
        <f t="shared" si="0"/>
        <v>1390</v>
      </c>
      <c r="H22" s="171">
        <v>1302</v>
      </c>
      <c r="I22" s="171">
        <v>29</v>
      </c>
      <c r="J22" s="171">
        <v>0</v>
      </c>
      <c r="K22" s="171">
        <v>58</v>
      </c>
      <c r="L22" s="171">
        <v>1</v>
      </c>
    </row>
    <row r="23" spans="1:12" ht="25.5" x14ac:dyDescent="0.25">
      <c r="A23" s="18" t="s">
        <v>26</v>
      </c>
      <c r="B23" s="19">
        <v>501513</v>
      </c>
      <c r="C23" s="157">
        <v>151401</v>
      </c>
      <c r="D23" s="158" t="s">
        <v>382</v>
      </c>
      <c r="E23" s="157">
        <v>3</v>
      </c>
      <c r="F23" s="159" t="s">
        <v>273</v>
      </c>
      <c r="G23" s="170">
        <f t="shared" si="0"/>
        <v>40</v>
      </c>
      <c r="H23" s="171">
        <v>29</v>
      </c>
      <c r="I23" s="171">
        <v>3</v>
      </c>
      <c r="J23" s="171">
        <v>0</v>
      </c>
      <c r="K23" s="171">
        <v>8</v>
      </c>
      <c r="L23" s="171">
        <v>0</v>
      </c>
    </row>
    <row r="24" spans="1:12" ht="25.5" x14ac:dyDescent="0.25">
      <c r="A24" s="18" t="s">
        <v>26</v>
      </c>
      <c r="B24" s="19">
        <v>501519</v>
      </c>
      <c r="C24" s="157">
        <v>151901</v>
      </c>
      <c r="D24" s="158" t="s">
        <v>47</v>
      </c>
      <c r="E24" s="157">
        <v>3</v>
      </c>
      <c r="F24" s="159" t="s">
        <v>273</v>
      </c>
      <c r="G24" s="170">
        <f t="shared" si="0"/>
        <v>1371</v>
      </c>
      <c r="H24" s="171">
        <v>886</v>
      </c>
      <c r="I24" s="171">
        <v>130</v>
      </c>
      <c r="J24" s="171">
        <v>3</v>
      </c>
      <c r="K24" s="171">
        <v>337</v>
      </c>
      <c r="L24" s="171">
        <v>15</v>
      </c>
    </row>
    <row r="25" spans="1:12" ht="25.5" x14ac:dyDescent="0.25">
      <c r="A25" s="18" t="s">
        <v>19</v>
      </c>
      <c r="B25" s="19">
        <v>501701</v>
      </c>
      <c r="C25" s="157">
        <v>170101</v>
      </c>
      <c r="D25" s="158" t="s">
        <v>49</v>
      </c>
      <c r="E25" s="157">
        <v>3</v>
      </c>
      <c r="F25" s="159" t="s">
        <v>273</v>
      </c>
      <c r="G25" s="170">
        <f t="shared" si="0"/>
        <v>3416</v>
      </c>
      <c r="H25" s="171">
        <v>29</v>
      </c>
      <c r="I25" s="171">
        <v>3096</v>
      </c>
      <c r="J25" s="171">
        <v>0</v>
      </c>
      <c r="K25" s="171">
        <v>287</v>
      </c>
      <c r="L25" s="171">
        <v>4</v>
      </c>
    </row>
    <row r="26" spans="1:12" ht="25.5" x14ac:dyDescent="0.25">
      <c r="A26" s="18" t="s">
        <v>19</v>
      </c>
      <c r="B26" s="19">
        <v>501901</v>
      </c>
      <c r="C26" s="157">
        <v>190101</v>
      </c>
      <c r="D26" s="158" t="s">
        <v>53</v>
      </c>
      <c r="E26" s="157">
        <v>3</v>
      </c>
      <c r="F26" s="159" t="s">
        <v>273</v>
      </c>
      <c r="G26" s="170">
        <f t="shared" si="0"/>
        <v>7354</v>
      </c>
      <c r="H26" s="171">
        <v>45</v>
      </c>
      <c r="I26" s="171">
        <v>2714</v>
      </c>
      <c r="J26" s="171">
        <v>4</v>
      </c>
      <c r="K26" s="171">
        <v>4591</v>
      </c>
      <c r="L26" s="171">
        <v>0</v>
      </c>
    </row>
    <row r="27" spans="1:12" ht="25.5" x14ac:dyDescent="0.25">
      <c r="A27" s="18" t="s">
        <v>19</v>
      </c>
      <c r="B27" s="19">
        <v>502003</v>
      </c>
      <c r="C27" s="157">
        <v>200301</v>
      </c>
      <c r="D27" s="158" t="s">
        <v>56</v>
      </c>
      <c r="E27" s="157">
        <v>3</v>
      </c>
      <c r="F27" s="159" t="s">
        <v>273</v>
      </c>
      <c r="G27" s="170">
        <f t="shared" si="0"/>
        <v>4812</v>
      </c>
      <c r="H27" s="171">
        <v>76</v>
      </c>
      <c r="I27" s="171">
        <v>3000</v>
      </c>
      <c r="J27" s="171">
        <v>21</v>
      </c>
      <c r="K27" s="171">
        <v>1651</v>
      </c>
      <c r="L27" s="171">
        <v>64</v>
      </c>
    </row>
    <row r="28" spans="1:12" ht="25.5" x14ac:dyDescent="0.25">
      <c r="A28" s="18" t="s">
        <v>19</v>
      </c>
      <c r="B28" s="19">
        <v>502004</v>
      </c>
      <c r="C28" s="157">
        <v>200401</v>
      </c>
      <c r="D28" s="158" t="s">
        <v>57</v>
      </c>
      <c r="E28" s="157">
        <v>3</v>
      </c>
      <c r="F28" s="159" t="s">
        <v>273</v>
      </c>
      <c r="G28" s="170">
        <f t="shared" si="0"/>
        <v>7309</v>
      </c>
      <c r="H28" s="171">
        <v>308</v>
      </c>
      <c r="I28" s="171">
        <v>4071</v>
      </c>
      <c r="J28" s="171">
        <v>76</v>
      </c>
      <c r="K28" s="171">
        <v>2804</v>
      </c>
      <c r="L28" s="171">
        <v>50</v>
      </c>
    </row>
    <row r="29" spans="1:12" ht="25.5" x14ac:dyDescent="0.25">
      <c r="A29" s="18" t="s">
        <v>19</v>
      </c>
      <c r="B29" s="19">
        <v>502101</v>
      </c>
      <c r="C29" s="157">
        <v>210101</v>
      </c>
      <c r="D29" s="158" t="s">
        <v>58</v>
      </c>
      <c r="E29" s="157">
        <v>3</v>
      </c>
      <c r="F29" s="159" t="s">
        <v>273</v>
      </c>
      <c r="G29" s="170">
        <f t="shared" si="0"/>
        <v>5461</v>
      </c>
      <c r="H29" s="171">
        <v>1330</v>
      </c>
      <c r="I29" s="171">
        <v>3709</v>
      </c>
      <c r="J29" s="171">
        <v>10</v>
      </c>
      <c r="K29" s="171">
        <v>401</v>
      </c>
      <c r="L29" s="171">
        <v>11</v>
      </c>
    </row>
    <row r="30" spans="1:12" ht="25.5" x14ac:dyDescent="0.25">
      <c r="A30" s="18" t="s">
        <v>19</v>
      </c>
      <c r="B30" s="19">
        <v>502301</v>
      </c>
      <c r="C30" s="157">
        <v>230101</v>
      </c>
      <c r="D30" s="158" t="s">
        <v>62</v>
      </c>
      <c r="E30" s="157">
        <v>3</v>
      </c>
      <c r="F30" s="159" t="s">
        <v>273</v>
      </c>
      <c r="G30" s="170">
        <f t="shared" si="0"/>
        <v>3222</v>
      </c>
      <c r="H30" s="171">
        <v>2233</v>
      </c>
      <c r="I30" s="171">
        <v>105</v>
      </c>
      <c r="J30" s="171">
        <v>13</v>
      </c>
      <c r="K30" s="171">
        <v>871</v>
      </c>
      <c r="L30" s="171">
        <v>0</v>
      </c>
    </row>
    <row r="31" spans="1:12" ht="25.5" x14ac:dyDescent="0.25">
      <c r="A31" s="18" t="s">
        <v>19</v>
      </c>
      <c r="B31" s="19">
        <v>502401</v>
      </c>
      <c r="C31" s="157">
        <v>240101</v>
      </c>
      <c r="D31" s="158" t="s">
        <v>63</v>
      </c>
      <c r="E31" s="157">
        <v>3</v>
      </c>
      <c r="F31" s="159" t="s">
        <v>273</v>
      </c>
      <c r="G31" s="170">
        <f t="shared" si="0"/>
        <v>13191</v>
      </c>
      <c r="H31" s="171">
        <v>142</v>
      </c>
      <c r="I31" s="171">
        <v>9808</v>
      </c>
      <c r="J31" s="171">
        <v>0</v>
      </c>
      <c r="K31" s="171">
        <v>3239</v>
      </c>
      <c r="L31" s="171">
        <v>2</v>
      </c>
    </row>
    <row r="32" spans="1:12" ht="25.5" x14ac:dyDescent="0.25">
      <c r="A32" s="18" t="s">
        <v>19</v>
      </c>
      <c r="B32" s="19">
        <v>502501</v>
      </c>
      <c r="C32" s="157">
        <v>250101</v>
      </c>
      <c r="D32" s="158" t="s">
        <v>64</v>
      </c>
      <c r="E32" s="157">
        <v>3</v>
      </c>
      <c r="F32" s="159" t="s">
        <v>273</v>
      </c>
      <c r="G32" s="170">
        <f t="shared" si="0"/>
        <v>6586</v>
      </c>
      <c r="H32" s="171">
        <v>6295</v>
      </c>
      <c r="I32" s="171">
        <v>168</v>
      </c>
      <c r="J32" s="171">
        <v>4</v>
      </c>
      <c r="K32" s="171">
        <v>109</v>
      </c>
      <c r="L32" s="171">
        <v>10</v>
      </c>
    </row>
    <row r="33" spans="1:12" ht="25.5" x14ac:dyDescent="0.25">
      <c r="A33" s="18" t="s">
        <v>35</v>
      </c>
      <c r="B33" s="19">
        <v>506202</v>
      </c>
      <c r="C33" s="157">
        <v>260401</v>
      </c>
      <c r="D33" s="158" t="s">
        <v>66</v>
      </c>
      <c r="E33" s="157">
        <v>3</v>
      </c>
      <c r="F33" s="159" t="s">
        <v>273</v>
      </c>
      <c r="G33" s="170">
        <f t="shared" si="0"/>
        <v>447</v>
      </c>
      <c r="H33" s="171">
        <v>392</v>
      </c>
      <c r="I33" s="171">
        <v>19</v>
      </c>
      <c r="J33" s="171">
        <v>0</v>
      </c>
      <c r="K33" s="171">
        <v>36</v>
      </c>
      <c r="L33" s="171">
        <v>0</v>
      </c>
    </row>
    <row r="34" spans="1:12" ht="25.5" x14ac:dyDescent="0.25">
      <c r="A34" s="18" t="s">
        <v>19</v>
      </c>
      <c r="B34" s="19">
        <v>502606</v>
      </c>
      <c r="C34" s="157">
        <v>262101</v>
      </c>
      <c r="D34" s="158" t="s">
        <v>68</v>
      </c>
      <c r="E34" s="157">
        <v>3</v>
      </c>
      <c r="F34" s="159" t="s">
        <v>273</v>
      </c>
      <c r="G34" s="170">
        <f t="shared" si="0"/>
        <v>181</v>
      </c>
      <c r="H34" s="171">
        <v>139</v>
      </c>
      <c r="I34" s="171">
        <v>24</v>
      </c>
      <c r="J34" s="171">
        <v>1</v>
      </c>
      <c r="K34" s="171">
        <v>17</v>
      </c>
      <c r="L34" s="171">
        <v>0</v>
      </c>
    </row>
    <row r="35" spans="1:12" ht="25.5" x14ac:dyDescent="0.25">
      <c r="A35" s="18" t="s">
        <v>19</v>
      </c>
      <c r="B35" s="19">
        <v>502630</v>
      </c>
      <c r="C35" s="157">
        <v>263001</v>
      </c>
      <c r="D35" s="158" t="s">
        <v>69</v>
      </c>
      <c r="E35" s="157">
        <v>3</v>
      </c>
      <c r="F35" s="159" t="s">
        <v>273</v>
      </c>
      <c r="G35" s="170">
        <f t="shared" si="0"/>
        <v>23780</v>
      </c>
      <c r="H35" s="171">
        <v>21371</v>
      </c>
      <c r="I35" s="171">
        <v>1348</v>
      </c>
      <c r="J35" s="171">
        <v>22</v>
      </c>
      <c r="K35" s="171">
        <v>989</v>
      </c>
      <c r="L35" s="171">
        <v>50</v>
      </c>
    </row>
    <row r="36" spans="1:12" ht="25.5" x14ac:dyDescent="0.25">
      <c r="A36" s="18" t="s">
        <v>19</v>
      </c>
      <c r="B36" s="19">
        <v>502701</v>
      </c>
      <c r="C36" s="157">
        <v>270101</v>
      </c>
      <c r="D36" s="158" t="s">
        <v>70</v>
      </c>
      <c r="E36" s="157">
        <v>3</v>
      </c>
      <c r="F36" s="159" t="s">
        <v>273</v>
      </c>
      <c r="G36" s="170">
        <f t="shared" si="0"/>
        <v>4664</v>
      </c>
      <c r="H36" s="171">
        <v>23</v>
      </c>
      <c r="I36" s="171">
        <v>4575</v>
      </c>
      <c r="J36" s="171">
        <v>12</v>
      </c>
      <c r="K36" s="171">
        <v>52</v>
      </c>
      <c r="L36" s="171">
        <v>2</v>
      </c>
    </row>
    <row r="37" spans="1:12" ht="25.5" x14ac:dyDescent="0.25">
      <c r="A37" s="18" t="s">
        <v>19</v>
      </c>
      <c r="B37" s="19">
        <v>502801</v>
      </c>
      <c r="C37" s="157">
        <v>280101</v>
      </c>
      <c r="D37" s="158" t="s">
        <v>71</v>
      </c>
      <c r="E37" s="157">
        <v>3</v>
      </c>
      <c r="F37" s="159" t="s">
        <v>273</v>
      </c>
      <c r="G37" s="170">
        <f t="shared" si="0"/>
        <v>9609</v>
      </c>
      <c r="H37" s="171">
        <v>5377</v>
      </c>
      <c r="I37" s="171">
        <v>3454</v>
      </c>
      <c r="J37" s="171">
        <v>18</v>
      </c>
      <c r="K37" s="171">
        <v>741</v>
      </c>
      <c r="L37" s="171">
        <v>19</v>
      </c>
    </row>
    <row r="38" spans="1:12" ht="25.5" x14ac:dyDescent="0.25">
      <c r="A38" s="18" t="s">
        <v>26</v>
      </c>
      <c r="B38" s="19">
        <v>502821</v>
      </c>
      <c r="C38" s="157">
        <v>282101</v>
      </c>
      <c r="D38" s="158" t="s">
        <v>383</v>
      </c>
      <c r="E38" s="157">
        <v>3</v>
      </c>
      <c r="F38" s="159" t="s">
        <v>273</v>
      </c>
      <c r="G38" s="170">
        <f t="shared" si="0"/>
        <v>4639</v>
      </c>
      <c r="H38" s="171">
        <v>1602</v>
      </c>
      <c r="I38" s="171">
        <v>944</v>
      </c>
      <c r="J38" s="171">
        <v>7</v>
      </c>
      <c r="K38" s="171">
        <v>2076</v>
      </c>
      <c r="L38" s="171">
        <v>10</v>
      </c>
    </row>
    <row r="39" spans="1:12" ht="25.5" x14ac:dyDescent="0.25">
      <c r="A39" s="18" t="s">
        <v>26</v>
      </c>
      <c r="B39" s="19">
        <v>502823</v>
      </c>
      <c r="C39" s="157">
        <v>282301</v>
      </c>
      <c r="D39" s="158" t="s">
        <v>384</v>
      </c>
      <c r="E39" s="157">
        <v>3</v>
      </c>
      <c r="F39" s="159" t="s">
        <v>273</v>
      </c>
      <c r="G39" s="170">
        <f t="shared" si="0"/>
        <v>73</v>
      </c>
      <c r="H39" s="171">
        <v>38</v>
      </c>
      <c r="I39" s="171">
        <v>25</v>
      </c>
      <c r="J39" s="171">
        <v>0</v>
      </c>
      <c r="K39" s="171">
        <v>10</v>
      </c>
      <c r="L39" s="171">
        <v>0</v>
      </c>
    </row>
    <row r="40" spans="1:12" ht="25.5" x14ac:dyDescent="0.25">
      <c r="A40" s="18" t="s">
        <v>26</v>
      </c>
      <c r="B40" s="19">
        <v>502915</v>
      </c>
      <c r="C40" s="157">
        <v>291501</v>
      </c>
      <c r="D40" s="158" t="s">
        <v>182</v>
      </c>
      <c r="E40" s="157">
        <v>3</v>
      </c>
      <c r="F40" s="159" t="s">
        <v>273</v>
      </c>
      <c r="G40" s="170">
        <f t="shared" si="0"/>
        <v>72</v>
      </c>
      <c r="H40" s="171">
        <v>0</v>
      </c>
      <c r="I40" s="171">
        <v>9</v>
      </c>
      <c r="J40" s="171">
        <v>0</v>
      </c>
      <c r="K40" s="171">
        <v>61</v>
      </c>
      <c r="L40" s="171">
        <v>2</v>
      </c>
    </row>
    <row r="41" spans="1:12" ht="25.5" x14ac:dyDescent="0.25">
      <c r="A41" s="18" t="s">
        <v>19</v>
      </c>
      <c r="B41" s="19">
        <v>502916</v>
      </c>
      <c r="C41" s="157">
        <v>291601</v>
      </c>
      <c r="D41" s="158" t="s">
        <v>73</v>
      </c>
      <c r="E41" s="157">
        <v>3</v>
      </c>
      <c r="F41" s="159" t="s">
        <v>273</v>
      </c>
      <c r="G41" s="170">
        <f t="shared" si="0"/>
        <v>31170</v>
      </c>
      <c r="H41" s="171">
        <v>1664</v>
      </c>
      <c r="I41" s="171">
        <v>17059</v>
      </c>
      <c r="J41" s="171">
        <v>1728</v>
      </c>
      <c r="K41" s="171">
        <v>9998</v>
      </c>
      <c r="L41" s="171">
        <v>721</v>
      </c>
    </row>
    <row r="42" spans="1:12" ht="25.5" x14ac:dyDescent="0.25">
      <c r="A42" s="18" t="s">
        <v>19</v>
      </c>
      <c r="B42" s="19">
        <v>503001</v>
      </c>
      <c r="C42" s="157">
        <v>300101</v>
      </c>
      <c r="D42" s="158" t="s">
        <v>74</v>
      </c>
      <c r="E42" s="157">
        <v>3</v>
      </c>
      <c r="F42" s="159" t="s">
        <v>273</v>
      </c>
      <c r="G42" s="170">
        <f t="shared" si="0"/>
        <v>12485</v>
      </c>
      <c r="H42" s="171">
        <v>3605</v>
      </c>
      <c r="I42" s="171">
        <v>5760</v>
      </c>
      <c r="J42" s="171">
        <v>46</v>
      </c>
      <c r="K42" s="171">
        <v>3016</v>
      </c>
      <c r="L42" s="171">
        <v>58</v>
      </c>
    </row>
    <row r="43" spans="1:12" ht="25.5" x14ac:dyDescent="0.25">
      <c r="A43" s="18" t="s">
        <v>35</v>
      </c>
      <c r="B43" s="19">
        <v>507001</v>
      </c>
      <c r="C43" s="157">
        <v>300301</v>
      </c>
      <c r="D43" s="158" t="s">
        <v>75</v>
      </c>
      <c r="E43" s="157">
        <v>3</v>
      </c>
      <c r="F43" s="159" t="s">
        <v>273</v>
      </c>
      <c r="G43" s="170">
        <f t="shared" si="0"/>
        <v>749</v>
      </c>
      <c r="H43" s="171">
        <v>434</v>
      </c>
      <c r="I43" s="171">
        <v>10</v>
      </c>
      <c r="J43" s="171">
        <v>0</v>
      </c>
      <c r="K43" s="171">
        <v>304</v>
      </c>
      <c r="L43" s="171">
        <v>1</v>
      </c>
    </row>
    <row r="44" spans="1:12" ht="25.5" x14ac:dyDescent="0.25">
      <c r="A44" s="18" t="s">
        <v>35</v>
      </c>
      <c r="B44" s="19">
        <v>508816</v>
      </c>
      <c r="C44" s="157">
        <v>310401</v>
      </c>
      <c r="D44" s="158" t="s">
        <v>76</v>
      </c>
      <c r="E44" s="157">
        <v>3</v>
      </c>
      <c r="F44" s="159" t="s">
        <v>273</v>
      </c>
      <c r="G44" s="170">
        <f t="shared" si="0"/>
        <v>1343</v>
      </c>
      <c r="H44" s="171">
        <v>423</v>
      </c>
      <c r="I44" s="171">
        <v>711</v>
      </c>
      <c r="J44" s="171">
        <v>102</v>
      </c>
      <c r="K44" s="171">
        <v>103</v>
      </c>
      <c r="L44" s="171">
        <v>4</v>
      </c>
    </row>
    <row r="45" spans="1:12" ht="25.5" x14ac:dyDescent="0.25">
      <c r="A45" s="18" t="s">
        <v>19</v>
      </c>
      <c r="B45" s="19">
        <v>503133</v>
      </c>
      <c r="C45" s="157">
        <v>313301</v>
      </c>
      <c r="D45" s="158" t="s">
        <v>79</v>
      </c>
      <c r="E45" s="157">
        <v>3</v>
      </c>
      <c r="F45" s="159" t="s">
        <v>273</v>
      </c>
      <c r="G45" s="170">
        <f t="shared" si="0"/>
        <v>16993</v>
      </c>
      <c r="H45" s="171">
        <v>2793</v>
      </c>
      <c r="I45" s="171">
        <v>10279</v>
      </c>
      <c r="J45" s="171">
        <v>2137</v>
      </c>
      <c r="K45" s="171">
        <v>1745</v>
      </c>
      <c r="L45" s="171">
        <v>39</v>
      </c>
    </row>
    <row r="46" spans="1:12" ht="25.5" x14ac:dyDescent="0.25">
      <c r="A46" s="18" t="s">
        <v>26</v>
      </c>
      <c r="B46" s="19">
        <v>503134</v>
      </c>
      <c r="C46" s="157">
        <v>313401</v>
      </c>
      <c r="D46" s="158" t="s">
        <v>80</v>
      </c>
      <c r="E46" s="157">
        <v>3</v>
      </c>
      <c r="F46" s="159" t="s">
        <v>273</v>
      </c>
      <c r="G46" s="170">
        <f t="shared" si="0"/>
        <v>1254</v>
      </c>
      <c r="H46" s="171">
        <v>31</v>
      </c>
      <c r="I46" s="171">
        <v>486</v>
      </c>
      <c r="J46" s="171">
        <v>0</v>
      </c>
      <c r="K46" s="171">
        <v>734</v>
      </c>
      <c r="L46" s="171">
        <v>3</v>
      </c>
    </row>
    <row r="47" spans="1:12" ht="25.5" x14ac:dyDescent="0.25">
      <c r="A47" s="18" t="s">
        <v>19</v>
      </c>
      <c r="B47" s="19">
        <v>506509</v>
      </c>
      <c r="C47" s="157">
        <v>332801</v>
      </c>
      <c r="D47" s="158" t="s">
        <v>88</v>
      </c>
      <c r="E47" s="157">
        <v>3</v>
      </c>
      <c r="F47" s="159" t="s">
        <v>273</v>
      </c>
      <c r="G47" s="170">
        <f t="shared" si="0"/>
        <v>17582</v>
      </c>
      <c r="H47" s="171">
        <v>348</v>
      </c>
      <c r="I47" s="171">
        <v>14371</v>
      </c>
      <c r="J47" s="171">
        <v>70</v>
      </c>
      <c r="K47" s="171">
        <v>2760</v>
      </c>
      <c r="L47" s="171">
        <v>33</v>
      </c>
    </row>
    <row r="48" spans="1:12" ht="25.5" x14ac:dyDescent="0.25">
      <c r="A48" s="18" t="s">
        <v>19</v>
      </c>
      <c r="B48" s="19">
        <v>503401</v>
      </c>
      <c r="C48" s="157">
        <v>340101</v>
      </c>
      <c r="D48" s="158" t="s">
        <v>91</v>
      </c>
      <c r="E48" s="157">
        <v>3</v>
      </c>
      <c r="F48" s="159" t="s">
        <v>273</v>
      </c>
      <c r="G48" s="170">
        <f t="shared" si="0"/>
        <v>5958</v>
      </c>
      <c r="H48" s="171">
        <v>93</v>
      </c>
      <c r="I48" s="171">
        <v>195</v>
      </c>
      <c r="J48" s="171">
        <v>390</v>
      </c>
      <c r="K48" s="171">
        <v>5276</v>
      </c>
      <c r="L48" s="171">
        <v>4</v>
      </c>
    </row>
    <row r="49" spans="1:12" ht="25.5" x14ac:dyDescent="0.25">
      <c r="A49" s="18" t="s">
        <v>19</v>
      </c>
      <c r="B49" s="19">
        <v>503602</v>
      </c>
      <c r="C49" s="157">
        <v>360201</v>
      </c>
      <c r="D49" s="158" t="s">
        <v>94</v>
      </c>
      <c r="E49" s="157">
        <v>3</v>
      </c>
      <c r="F49" s="159" t="s">
        <v>273</v>
      </c>
      <c r="G49" s="170">
        <f t="shared" si="0"/>
        <v>42</v>
      </c>
      <c r="H49" s="171">
        <v>0</v>
      </c>
      <c r="I49" s="171">
        <v>7</v>
      </c>
      <c r="J49" s="171">
        <v>0</v>
      </c>
      <c r="K49" s="171">
        <v>35</v>
      </c>
      <c r="L49" s="171">
        <v>0</v>
      </c>
    </row>
    <row r="50" spans="1:12" ht="25.5" x14ac:dyDescent="0.25">
      <c r="A50" s="18" t="s">
        <v>26</v>
      </c>
      <c r="B50" s="19">
        <v>503622</v>
      </c>
      <c r="C50" s="157">
        <v>362501</v>
      </c>
      <c r="D50" s="158" t="s">
        <v>96</v>
      </c>
      <c r="E50" s="157">
        <v>3</v>
      </c>
      <c r="F50" s="159" t="s">
        <v>273</v>
      </c>
      <c r="G50" s="170">
        <f t="shared" si="0"/>
        <v>3150</v>
      </c>
      <c r="H50" s="171">
        <v>289</v>
      </c>
      <c r="I50" s="171">
        <v>902</v>
      </c>
      <c r="J50" s="171">
        <v>131</v>
      </c>
      <c r="K50" s="171">
        <v>1823</v>
      </c>
      <c r="L50" s="171">
        <v>5</v>
      </c>
    </row>
    <row r="51" spans="1:12" ht="25.5" x14ac:dyDescent="0.25">
      <c r="A51" s="18" t="s">
        <v>19</v>
      </c>
      <c r="B51" s="19">
        <v>503701</v>
      </c>
      <c r="C51" s="157">
        <v>370101</v>
      </c>
      <c r="D51" s="158" t="s">
        <v>97</v>
      </c>
      <c r="E51" s="157">
        <v>3</v>
      </c>
      <c r="F51" s="159" t="s">
        <v>273</v>
      </c>
      <c r="G51" s="170">
        <f t="shared" si="0"/>
        <v>3943</v>
      </c>
      <c r="H51" s="171">
        <v>98</v>
      </c>
      <c r="I51" s="171">
        <v>468</v>
      </c>
      <c r="J51" s="171">
        <v>4</v>
      </c>
      <c r="K51" s="171">
        <v>3366</v>
      </c>
      <c r="L51" s="171">
        <v>7</v>
      </c>
    </row>
    <row r="52" spans="1:12" ht="25.5" x14ac:dyDescent="0.25">
      <c r="A52" s="18" t="s">
        <v>26</v>
      </c>
      <c r="B52" s="19">
        <v>503716</v>
      </c>
      <c r="C52" s="157">
        <v>371701</v>
      </c>
      <c r="D52" s="158" t="s">
        <v>385</v>
      </c>
      <c r="E52" s="157">
        <v>3</v>
      </c>
      <c r="F52" s="159" t="s">
        <v>273</v>
      </c>
      <c r="G52" s="170">
        <f t="shared" si="0"/>
        <v>112</v>
      </c>
      <c r="H52" s="171">
        <v>7</v>
      </c>
      <c r="I52" s="171">
        <v>17</v>
      </c>
      <c r="J52" s="171">
        <v>0</v>
      </c>
      <c r="K52" s="171">
        <v>88</v>
      </c>
      <c r="L52" s="171">
        <v>0</v>
      </c>
    </row>
    <row r="53" spans="1:12" ht="25.5" x14ac:dyDescent="0.25">
      <c r="A53" s="18" t="s">
        <v>19</v>
      </c>
      <c r="B53" s="19">
        <v>503901</v>
      </c>
      <c r="C53" s="157">
        <v>390101</v>
      </c>
      <c r="D53" s="158" t="s">
        <v>99</v>
      </c>
      <c r="E53" s="157">
        <v>3</v>
      </c>
      <c r="F53" s="159" t="s">
        <v>273</v>
      </c>
      <c r="G53" s="170">
        <f t="shared" si="0"/>
        <v>7319</v>
      </c>
      <c r="H53" s="171">
        <v>2000</v>
      </c>
      <c r="I53" s="171">
        <v>4373</v>
      </c>
      <c r="J53" s="171">
        <v>16</v>
      </c>
      <c r="K53" s="171">
        <v>889</v>
      </c>
      <c r="L53" s="171">
        <v>41</v>
      </c>
    </row>
    <row r="54" spans="1:12" ht="25.5" x14ac:dyDescent="0.25">
      <c r="A54" s="18" t="s">
        <v>19</v>
      </c>
      <c r="B54" s="19">
        <v>504006</v>
      </c>
      <c r="C54" s="157">
        <v>400601</v>
      </c>
      <c r="D54" s="158" t="s">
        <v>100</v>
      </c>
      <c r="E54" s="157">
        <v>3</v>
      </c>
      <c r="F54" s="159" t="s">
        <v>273</v>
      </c>
      <c r="G54" s="170">
        <f t="shared" si="0"/>
        <v>2499</v>
      </c>
      <c r="H54" s="171">
        <v>21</v>
      </c>
      <c r="I54" s="171">
        <v>2447</v>
      </c>
      <c r="J54" s="171">
        <v>10</v>
      </c>
      <c r="K54" s="171">
        <v>19</v>
      </c>
      <c r="L54" s="171">
        <v>2</v>
      </c>
    </row>
    <row r="55" spans="1:12" ht="25.5" x14ac:dyDescent="0.25">
      <c r="A55" s="18" t="s">
        <v>19</v>
      </c>
      <c r="B55" s="19">
        <v>504101</v>
      </c>
      <c r="C55" s="157">
        <v>410101</v>
      </c>
      <c r="D55" s="158" t="s">
        <v>101</v>
      </c>
      <c r="E55" s="157">
        <v>3</v>
      </c>
      <c r="F55" s="159" t="s">
        <v>273</v>
      </c>
      <c r="G55" s="170">
        <f t="shared" si="0"/>
        <v>12872</v>
      </c>
      <c r="H55" s="171">
        <v>307</v>
      </c>
      <c r="I55" s="171">
        <v>3701</v>
      </c>
      <c r="J55" s="171">
        <v>30</v>
      </c>
      <c r="K55" s="171">
        <v>8828</v>
      </c>
      <c r="L55" s="171">
        <v>6</v>
      </c>
    </row>
    <row r="56" spans="1:12" ht="25.5" x14ac:dyDescent="0.25">
      <c r="A56" s="18" t="s">
        <v>19</v>
      </c>
      <c r="B56" s="19">
        <v>504403</v>
      </c>
      <c r="C56" s="157">
        <v>440101</v>
      </c>
      <c r="D56" s="158" t="s">
        <v>106</v>
      </c>
      <c r="E56" s="157">
        <v>3</v>
      </c>
      <c r="F56" s="159" t="s">
        <v>273</v>
      </c>
      <c r="G56" s="170">
        <f t="shared" si="0"/>
        <v>3133</v>
      </c>
      <c r="H56" s="171">
        <v>119</v>
      </c>
      <c r="I56" s="171">
        <v>1131</v>
      </c>
      <c r="J56" s="171">
        <v>397</v>
      </c>
      <c r="K56" s="171">
        <v>1485</v>
      </c>
      <c r="L56" s="171">
        <v>1</v>
      </c>
    </row>
    <row r="57" spans="1:12" ht="25.5" x14ac:dyDescent="0.25">
      <c r="A57" s="18" t="s">
        <v>19</v>
      </c>
      <c r="B57" s="19">
        <v>504408</v>
      </c>
      <c r="C57" s="157">
        <v>440501</v>
      </c>
      <c r="D57" s="158" t="s">
        <v>108</v>
      </c>
      <c r="E57" s="157">
        <v>3</v>
      </c>
      <c r="F57" s="159" t="s">
        <v>273</v>
      </c>
      <c r="G57" s="170">
        <f t="shared" si="0"/>
        <v>3276</v>
      </c>
      <c r="H57" s="171">
        <v>244</v>
      </c>
      <c r="I57" s="171">
        <v>1170</v>
      </c>
      <c r="J57" s="171">
        <v>315</v>
      </c>
      <c r="K57" s="171">
        <v>1545</v>
      </c>
      <c r="L57" s="171">
        <v>2</v>
      </c>
    </row>
    <row r="58" spans="1:12" ht="25.5" x14ac:dyDescent="0.25">
      <c r="A58" s="18" t="s">
        <v>19</v>
      </c>
      <c r="B58" s="19">
        <v>504507</v>
      </c>
      <c r="C58" s="157">
        <v>450701</v>
      </c>
      <c r="D58" s="158" t="s">
        <v>109</v>
      </c>
      <c r="E58" s="157">
        <v>3</v>
      </c>
      <c r="F58" s="159" t="s">
        <v>273</v>
      </c>
      <c r="G58" s="170">
        <f t="shared" si="0"/>
        <v>3217</v>
      </c>
      <c r="H58" s="171">
        <v>46</v>
      </c>
      <c r="I58" s="171">
        <v>2917</v>
      </c>
      <c r="J58" s="171">
        <v>5</v>
      </c>
      <c r="K58" s="171">
        <v>247</v>
      </c>
      <c r="L58" s="171">
        <v>2</v>
      </c>
    </row>
    <row r="59" spans="1:12" ht="25.5" x14ac:dyDescent="0.25">
      <c r="A59" s="18" t="s">
        <v>19</v>
      </c>
      <c r="B59" s="19">
        <v>504615</v>
      </c>
      <c r="C59" s="157">
        <v>461501</v>
      </c>
      <c r="D59" s="158" t="s">
        <v>110</v>
      </c>
      <c r="E59" s="157">
        <v>3</v>
      </c>
      <c r="F59" s="159" t="s">
        <v>273</v>
      </c>
      <c r="G59" s="170">
        <f t="shared" si="0"/>
        <v>9943</v>
      </c>
      <c r="H59" s="171">
        <v>48</v>
      </c>
      <c r="I59" s="171">
        <v>6502</v>
      </c>
      <c r="J59" s="171">
        <v>1</v>
      </c>
      <c r="K59" s="171">
        <v>3390</v>
      </c>
      <c r="L59" s="171">
        <v>2</v>
      </c>
    </row>
    <row r="60" spans="1:12" ht="25.5" x14ac:dyDescent="0.25">
      <c r="A60" s="18" t="s">
        <v>19</v>
      </c>
      <c r="B60" s="19">
        <v>504701</v>
      </c>
      <c r="C60" s="157">
        <v>470101</v>
      </c>
      <c r="D60" s="158" t="s">
        <v>111</v>
      </c>
      <c r="E60" s="157">
        <v>3</v>
      </c>
      <c r="F60" s="159" t="s">
        <v>273</v>
      </c>
      <c r="G60" s="170">
        <f t="shared" si="0"/>
        <v>2451</v>
      </c>
      <c r="H60" s="171">
        <v>2080</v>
      </c>
      <c r="I60" s="171">
        <v>203</v>
      </c>
      <c r="J60" s="171">
        <v>0</v>
      </c>
      <c r="K60" s="171">
        <v>166</v>
      </c>
      <c r="L60" s="171">
        <v>2</v>
      </c>
    </row>
    <row r="61" spans="1:12" ht="25.5" x14ac:dyDescent="0.25">
      <c r="A61" s="18" t="s">
        <v>19</v>
      </c>
      <c r="B61" s="19">
        <v>505001</v>
      </c>
      <c r="C61" s="157">
        <v>500101</v>
      </c>
      <c r="D61" s="158" t="s">
        <v>113</v>
      </c>
      <c r="E61" s="157">
        <v>3</v>
      </c>
      <c r="F61" s="159" t="s">
        <v>273</v>
      </c>
      <c r="G61" s="170">
        <f t="shared" si="0"/>
        <v>5480</v>
      </c>
      <c r="H61" s="171">
        <v>2258</v>
      </c>
      <c r="I61" s="171">
        <v>394</v>
      </c>
      <c r="J61" s="171">
        <v>150</v>
      </c>
      <c r="K61" s="171">
        <v>2672</v>
      </c>
      <c r="L61" s="171">
        <v>6</v>
      </c>
    </row>
    <row r="62" spans="1:12" ht="25.5" x14ac:dyDescent="0.25">
      <c r="A62" s="18" t="s">
        <v>19</v>
      </c>
      <c r="B62" s="19">
        <v>505112</v>
      </c>
      <c r="C62" s="157">
        <v>510112</v>
      </c>
      <c r="D62" s="158" t="s">
        <v>114</v>
      </c>
      <c r="E62" s="157">
        <v>3</v>
      </c>
      <c r="F62" s="159" t="s">
        <v>273</v>
      </c>
      <c r="G62" s="170">
        <f t="shared" si="0"/>
        <v>4743</v>
      </c>
      <c r="H62" s="171">
        <v>82</v>
      </c>
      <c r="I62" s="171">
        <v>2100</v>
      </c>
      <c r="J62" s="171">
        <v>73</v>
      </c>
      <c r="K62" s="171">
        <v>2484</v>
      </c>
      <c r="L62" s="171">
        <v>4</v>
      </c>
    </row>
    <row r="63" spans="1:12" ht="25.5" x14ac:dyDescent="0.25">
      <c r="A63" s="18" t="s">
        <v>26</v>
      </c>
      <c r="B63" s="19">
        <v>505111</v>
      </c>
      <c r="C63" s="157">
        <v>511101</v>
      </c>
      <c r="D63" s="158" t="s">
        <v>116</v>
      </c>
      <c r="E63" s="157">
        <v>3</v>
      </c>
      <c r="F63" s="159" t="s">
        <v>273</v>
      </c>
      <c r="G63" s="170">
        <f t="shared" si="0"/>
        <v>5884</v>
      </c>
      <c r="H63" s="171">
        <v>278</v>
      </c>
      <c r="I63" s="171">
        <v>2380</v>
      </c>
      <c r="J63" s="171">
        <v>158</v>
      </c>
      <c r="K63" s="171">
        <v>3063</v>
      </c>
      <c r="L63" s="171">
        <v>5</v>
      </c>
    </row>
    <row r="64" spans="1:12" ht="25.5" x14ac:dyDescent="0.25">
      <c r="A64" s="18" t="s">
        <v>19</v>
      </c>
      <c r="B64" s="19">
        <v>505429</v>
      </c>
      <c r="C64" s="160">
        <v>542901</v>
      </c>
      <c r="D64" s="178" t="s">
        <v>121</v>
      </c>
      <c r="E64" s="157">
        <v>3</v>
      </c>
      <c r="F64" s="159" t="s">
        <v>273</v>
      </c>
      <c r="G64" s="170">
        <f t="shared" si="0"/>
        <v>17353</v>
      </c>
      <c r="H64" s="171">
        <v>2576</v>
      </c>
      <c r="I64" s="171">
        <v>580</v>
      </c>
      <c r="J64" s="171">
        <v>18</v>
      </c>
      <c r="K64" s="171">
        <v>14147</v>
      </c>
      <c r="L64" s="171">
        <v>32</v>
      </c>
    </row>
    <row r="65" spans="1:12" ht="25.5" x14ac:dyDescent="0.25">
      <c r="A65" s="18" t="s">
        <v>19</v>
      </c>
      <c r="B65" s="19">
        <v>505501</v>
      </c>
      <c r="C65" s="157">
        <v>550101</v>
      </c>
      <c r="D65" s="158" t="s">
        <v>122</v>
      </c>
      <c r="E65" s="157">
        <v>3</v>
      </c>
      <c r="F65" s="159" t="s">
        <v>273</v>
      </c>
      <c r="G65" s="170">
        <f t="shared" si="0"/>
        <v>8103</v>
      </c>
      <c r="H65" s="171">
        <v>2818</v>
      </c>
      <c r="I65" s="171">
        <v>609</v>
      </c>
      <c r="J65" s="171">
        <v>22</v>
      </c>
      <c r="K65" s="171">
        <v>4641</v>
      </c>
      <c r="L65" s="171">
        <v>13</v>
      </c>
    </row>
    <row r="66" spans="1:12" ht="25.5" x14ac:dyDescent="0.25">
      <c r="A66" s="18" t="s">
        <v>35</v>
      </c>
      <c r="B66" s="19">
        <v>505502</v>
      </c>
      <c r="C66" s="157">
        <v>550201</v>
      </c>
      <c r="D66" s="158" t="s">
        <v>123</v>
      </c>
      <c r="E66" s="157">
        <v>3</v>
      </c>
      <c r="F66" s="159" t="s">
        <v>273</v>
      </c>
      <c r="G66" s="170">
        <f t="shared" si="0"/>
        <v>1195</v>
      </c>
      <c r="H66" s="171">
        <v>651</v>
      </c>
      <c r="I66" s="171">
        <v>23</v>
      </c>
      <c r="J66" s="171">
        <v>0</v>
      </c>
      <c r="K66" s="171">
        <v>520</v>
      </c>
      <c r="L66" s="171">
        <v>1</v>
      </c>
    </row>
    <row r="67" spans="1:12" ht="25.5" x14ac:dyDescent="0.25">
      <c r="A67" s="18" t="s">
        <v>19</v>
      </c>
      <c r="B67" s="19">
        <v>503814</v>
      </c>
      <c r="C67" s="157">
        <v>381401</v>
      </c>
      <c r="D67" s="158" t="s">
        <v>165</v>
      </c>
      <c r="E67" s="157"/>
      <c r="F67" s="159" t="s">
        <v>273</v>
      </c>
      <c r="G67" s="170">
        <f t="shared" si="0"/>
        <v>7992</v>
      </c>
      <c r="H67" s="171">
        <v>5965</v>
      </c>
      <c r="I67" s="171">
        <v>815</v>
      </c>
      <c r="J67" s="171">
        <v>4</v>
      </c>
      <c r="K67" s="171">
        <v>1195</v>
      </c>
      <c r="L67" s="171">
        <v>13</v>
      </c>
    </row>
    <row r="68" spans="1:12" ht="25.5" x14ac:dyDescent="0.25">
      <c r="A68" s="18" t="s">
        <v>35</v>
      </c>
      <c r="B68" s="19">
        <v>506101</v>
      </c>
      <c r="C68" s="157">
        <v>610101</v>
      </c>
      <c r="D68" s="158" t="s">
        <v>127</v>
      </c>
      <c r="E68" s="157">
        <v>3</v>
      </c>
      <c r="F68" s="159" t="s">
        <v>273</v>
      </c>
      <c r="G68" s="170">
        <f t="shared" si="0"/>
        <v>1826</v>
      </c>
      <c r="H68" s="171">
        <v>1006</v>
      </c>
      <c r="I68" s="171">
        <v>438</v>
      </c>
      <c r="J68" s="171">
        <v>34</v>
      </c>
      <c r="K68" s="171">
        <v>348</v>
      </c>
      <c r="L68" s="171">
        <v>0</v>
      </c>
    </row>
    <row r="69" spans="1:12" ht="25.5" x14ac:dyDescent="0.25">
      <c r="A69" s="18" t="s">
        <v>35</v>
      </c>
      <c r="B69" s="19">
        <v>508804</v>
      </c>
      <c r="C69" s="157">
        <v>880401</v>
      </c>
      <c r="D69" s="158" t="s">
        <v>151</v>
      </c>
      <c r="E69" s="157">
        <v>3</v>
      </c>
      <c r="F69" s="159" t="s">
        <v>273</v>
      </c>
      <c r="G69" s="170">
        <f t="shared" si="0"/>
        <v>114</v>
      </c>
      <c r="H69" s="171">
        <v>63</v>
      </c>
      <c r="I69" s="171">
        <v>19</v>
      </c>
      <c r="J69" s="171">
        <v>3</v>
      </c>
      <c r="K69" s="171">
        <v>29</v>
      </c>
      <c r="L69" s="171">
        <v>0</v>
      </c>
    </row>
    <row r="70" spans="1:12" ht="25.5" x14ac:dyDescent="0.25">
      <c r="A70" s="18" t="s">
        <v>35</v>
      </c>
      <c r="B70" s="19">
        <v>508904</v>
      </c>
      <c r="C70" s="157">
        <v>890501</v>
      </c>
      <c r="D70" s="158" t="s">
        <v>159</v>
      </c>
      <c r="E70" s="157">
        <v>3</v>
      </c>
      <c r="F70" s="159" t="s">
        <v>273</v>
      </c>
      <c r="G70" s="170">
        <f t="shared" si="0"/>
        <v>1009</v>
      </c>
      <c r="H70" s="171">
        <v>283</v>
      </c>
      <c r="I70" s="171">
        <v>382</v>
      </c>
      <c r="J70" s="171">
        <v>4</v>
      </c>
      <c r="K70" s="171">
        <v>339</v>
      </c>
      <c r="L70" s="171">
        <v>1</v>
      </c>
    </row>
    <row r="71" spans="1:12" ht="25.5" x14ac:dyDescent="0.25">
      <c r="A71" s="18" t="s">
        <v>35</v>
      </c>
      <c r="B71" s="19">
        <v>508906</v>
      </c>
      <c r="C71" s="157">
        <v>890701</v>
      </c>
      <c r="D71" s="158" t="s">
        <v>356</v>
      </c>
      <c r="E71" s="157">
        <v>3</v>
      </c>
      <c r="F71" s="159" t="s">
        <v>273</v>
      </c>
      <c r="G71" s="170">
        <f t="shared" si="0"/>
        <v>116</v>
      </c>
      <c r="H71" s="171">
        <v>16</v>
      </c>
      <c r="I71" s="171">
        <v>49</v>
      </c>
      <c r="J71" s="171">
        <v>1</v>
      </c>
      <c r="K71" s="171">
        <v>49</v>
      </c>
      <c r="L71" s="171">
        <v>1</v>
      </c>
    </row>
    <row r="72" spans="1:12" ht="25.5" x14ac:dyDescent="0.25">
      <c r="A72" s="18" t="s">
        <v>35</v>
      </c>
      <c r="B72" s="19">
        <v>508921</v>
      </c>
      <c r="C72" s="157">
        <v>892401</v>
      </c>
      <c r="D72" s="158" t="s">
        <v>360</v>
      </c>
      <c r="E72" s="157">
        <v>3</v>
      </c>
      <c r="F72" s="159" t="s">
        <v>273</v>
      </c>
      <c r="G72" s="170">
        <f t="shared" ref="G72:G85" si="1">SUM(H72:L72)</f>
        <v>6160</v>
      </c>
      <c r="H72" s="171">
        <v>1804</v>
      </c>
      <c r="I72" s="171">
        <v>2860</v>
      </c>
      <c r="J72" s="171">
        <v>131</v>
      </c>
      <c r="K72" s="171">
        <v>1346</v>
      </c>
      <c r="L72" s="171">
        <v>19</v>
      </c>
    </row>
    <row r="73" spans="1:12" ht="25.5" x14ac:dyDescent="0.25">
      <c r="A73" s="18" t="s">
        <v>35</v>
      </c>
      <c r="B73" s="19">
        <v>509101</v>
      </c>
      <c r="C73" s="157">
        <v>910201</v>
      </c>
      <c r="D73" s="158" t="s">
        <v>129</v>
      </c>
      <c r="E73" s="157">
        <v>3</v>
      </c>
      <c r="F73" s="159" t="s">
        <v>273</v>
      </c>
      <c r="G73" s="170">
        <f t="shared" si="1"/>
        <v>1588</v>
      </c>
      <c r="H73" s="171">
        <v>114</v>
      </c>
      <c r="I73" s="171">
        <v>1034</v>
      </c>
      <c r="J73" s="171">
        <v>349</v>
      </c>
      <c r="K73" s="171">
        <v>90</v>
      </c>
      <c r="L73" s="171">
        <v>1</v>
      </c>
    </row>
    <row r="74" spans="1:12" ht="25.5" x14ac:dyDescent="0.25">
      <c r="A74" s="18" t="s">
        <v>26</v>
      </c>
      <c r="B74" s="19">
        <v>509606</v>
      </c>
      <c r="C74" s="157">
        <v>960601</v>
      </c>
      <c r="D74" s="158" t="s">
        <v>136</v>
      </c>
      <c r="E74" s="157">
        <v>3</v>
      </c>
      <c r="F74" s="159" t="s">
        <v>273</v>
      </c>
      <c r="G74" s="170">
        <f t="shared" si="1"/>
        <v>6160</v>
      </c>
      <c r="H74" s="171">
        <v>1250</v>
      </c>
      <c r="I74" s="171">
        <v>2455</v>
      </c>
      <c r="J74" s="171">
        <v>60</v>
      </c>
      <c r="K74" s="171">
        <v>2376</v>
      </c>
      <c r="L74" s="171">
        <v>19</v>
      </c>
    </row>
    <row r="75" spans="1:12" ht="25.5" x14ac:dyDescent="0.25">
      <c r="A75" s="18" t="s">
        <v>26</v>
      </c>
      <c r="B75" s="19">
        <v>509633</v>
      </c>
      <c r="C75" s="157">
        <v>963301</v>
      </c>
      <c r="D75" s="158" t="s">
        <v>138</v>
      </c>
      <c r="E75" s="157">
        <v>3</v>
      </c>
      <c r="F75" s="159" t="s">
        <v>273</v>
      </c>
      <c r="G75" s="170">
        <f t="shared" si="1"/>
        <v>1637</v>
      </c>
      <c r="H75" s="171">
        <v>208</v>
      </c>
      <c r="I75" s="171">
        <v>1074</v>
      </c>
      <c r="J75" s="171">
        <v>148</v>
      </c>
      <c r="K75" s="171">
        <v>206</v>
      </c>
      <c r="L75" s="171">
        <v>1</v>
      </c>
    </row>
    <row r="76" spans="1:12" ht="25.5" x14ac:dyDescent="0.25">
      <c r="A76" s="18" t="s">
        <v>26</v>
      </c>
      <c r="B76" s="19">
        <v>509674</v>
      </c>
      <c r="C76" s="157">
        <v>967301</v>
      </c>
      <c r="D76" s="158" t="s">
        <v>386</v>
      </c>
      <c r="E76" s="157">
        <v>3</v>
      </c>
      <c r="F76" s="159" t="s">
        <v>273</v>
      </c>
      <c r="G76" s="170">
        <f t="shared" si="1"/>
        <v>931</v>
      </c>
      <c r="H76" s="171">
        <v>919</v>
      </c>
      <c r="I76" s="171">
        <v>8</v>
      </c>
      <c r="J76" s="171">
        <v>0</v>
      </c>
      <c r="K76" s="171">
        <v>4</v>
      </c>
      <c r="L76" s="171">
        <v>0</v>
      </c>
    </row>
    <row r="77" spans="1:12" ht="25.5" x14ac:dyDescent="0.25">
      <c r="A77" s="18" t="s">
        <v>26</v>
      </c>
      <c r="B77" s="19">
        <v>509727</v>
      </c>
      <c r="C77" s="160">
        <v>972701</v>
      </c>
      <c r="D77" s="158" t="s">
        <v>142</v>
      </c>
      <c r="E77" s="157">
        <v>3</v>
      </c>
      <c r="F77" s="159" t="s">
        <v>273</v>
      </c>
      <c r="G77" s="170">
        <f t="shared" si="1"/>
        <v>6902</v>
      </c>
      <c r="H77" s="171">
        <v>2937</v>
      </c>
      <c r="I77" s="171">
        <v>1007</v>
      </c>
      <c r="J77" s="171">
        <v>116</v>
      </c>
      <c r="K77" s="171">
        <v>2820</v>
      </c>
      <c r="L77" s="171">
        <v>22</v>
      </c>
    </row>
    <row r="78" spans="1:12" ht="25.5" x14ac:dyDescent="0.25">
      <c r="A78" s="18" t="s">
        <v>26</v>
      </c>
      <c r="B78" s="19">
        <v>509758</v>
      </c>
      <c r="C78" s="157">
        <v>975801</v>
      </c>
      <c r="D78" s="158" t="s">
        <v>387</v>
      </c>
      <c r="E78" s="157">
        <v>3</v>
      </c>
      <c r="F78" s="159" t="s">
        <v>273</v>
      </c>
      <c r="G78" s="170">
        <f t="shared" si="1"/>
        <v>0</v>
      </c>
      <c r="H78" s="171">
        <v>0</v>
      </c>
      <c r="I78" s="171">
        <v>0</v>
      </c>
      <c r="J78" s="171">
        <v>0</v>
      </c>
      <c r="K78" s="171">
        <v>0</v>
      </c>
      <c r="L78" s="171">
        <v>0</v>
      </c>
    </row>
    <row r="79" spans="1:12" ht="25.5" x14ac:dyDescent="0.25">
      <c r="A79" s="18" t="s">
        <v>19</v>
      </c>
      <c r="B79" s="19">
        <v>509901</v>
      </c>
      <c r="C79" s="160">
        <v>990101</v>
      </c>
      <c r="D79" s="158" t="s">
        <v>143</v>
      </c>
      <c r="E79" s="157">
        <v>3</v>
      </c>
      <c r="F79" s="159" t="s">
        <v>273</v>
      </c>
      <c r="G79" s="170">
        <f t="shared" si="1"/>
        <v>6277</v>
      </c>
      <c r="H79" s="171">
        <v>1672</v>
      </c>
      <c r="I79" s="171">
        <v>2270</v>
      </c>
      <c r="J79" s="171">
        <v>78</v>
      </c>
      <c r="K79" s="171">
        <v>2228</v>
      </c>
      <c r="L79" s="171">
        <v>29</v>
      </c>
    </row>
    <row r="80" spans="1:12" ht="25.5" x14ac:dyDescent="0.25">
      <c r="A80" s="18" t="s">
        <v>19</v>
      </c>
      <c r="B80" s="19">
        <v>509903</v>
      </c>
      <c r="C80" s="157">
        <v>990301</v>
      </c>
      <c r="D80" s="158" t="s">
        <v>145</v>
      </c>
      <c r="E80" s="157">
        <v>3</v>
      </c>
      <c r="F80" s="159" t="s">
        <v>273</v>
      </c>
      <c r="G80" s="170">
        <f t="shared" si="1"/>
        <v>30</v>
      </c>
      <c r="H80" s="171">
        <v>4</v>
      </c>
      <c r="I80" s="171">
        <v>9</v>
      </c>
      <c r="J80" s="171">
        <v>0</v>
      </c>
      <c r="K80" s="171">
        <v>17</v>
      </c>
      <c r="L80" s="171">
        <v>0</v>
      </c>
    </row>
    <row r="81" spans="1:12" ht="25.5" x14ac:dyDescent="0.25">
      <c r="A81" s="18" t="s">
        <v>19</v>
      </c>
      <c r="B81" s="19">
        <v>509905</v>
      </c>
      <c r="C81" s="157">
        <v>990501</v>
      </c>
      <c r="D81" s="26" t="s">
        <v>147</v>
      </c>
      <c r="E81" s="157">
        <v>3</v>
      </c>
      <c r="F81" s="159" t="s">
        <v>273</v>
      </c>
      <c r="G81" s="170">
        <f t="shared" si="1"/>
        <v>3544</v>
      </c>
      <c r="H81" s="171">
        <v>757</v>
      </c>
      <c r="I81" s="171">
        <v>1576</v>
      </c>
      <c r="J81" s="171">
        <v>14</v>
      </c>
      <c r="K81" s="171">
        <v>1128</v>
      </c>
      <c r="L81" s="171">
        <v>69</v>
      </c>
    </row>
    <row r="82" spans="1:12" ht="25.5" x14ac:dyDescent="0.25">
      <c r="A82" s="25" t="s">
        <v>19</v>
      </c>
      <c r="B82" s="25">
        <v>501101</v>
      </c>
      <c r="C82" s="157">
        <v>110101</v>
      </c>
      <c r="D82" s="158" t="s">
        <v>42</v>
      </c>
      <c r="E82" s="157">
        <v>3</v>
      </c>
      <c r="F82" s="159" t="s">
        <v>273</v>
      </c>
      <c r="G82" s="170">
        <f t="shared" si="1"/>
        <v>2008</v>
      </c>
      <c r="H82" s="171">
        <v>11</v>
      </c>
      <c r="I82" s="171">
        <v>1463</v>
      </c>
      <c r="J82" s="171">
        <v>0</v>
      </c>
      <c r="K82" s="171">
        <v>534</v>
      </c>
      <c r="L82" s="171">
        <v>0</v>
      </c>
    </row>
    <row r="83" spans="1:12" ht="25.5" x14ac:dyDescent="0.25">
      <c r="A83" s="25" t="s">
        <v>19</v>
      </c>
      <c r="B83" s="25">
        <v>503630</v>
      </c>
      <c r="C83" s="25">
        <v>363001</v>
      </c>
      <c r="D83" s="26" t="s">
        <v>388</v>
      </c>
      <c r="E83" s="179"/>
      <c r="F83" s="159" t="s">
        <v>273</v>
      </c>
      <c r="G83" s="170">
        <f t="shared" si="1"/>
        <v>17161</v>
      </c>
      <c r="H83" s="171">
        <v>345</v>
      </c>
      <c r="I83" s="171">
        <v>5057</v>
      </c>
      <c r="J83" s="171">
        <v>26</v>
      </c>
      <c r="K83" s="171">
        <v>11717</v>
      </c>
      <c r="L83" s="171">
        <v>16</v>
      </c>
    </row>
    <row r="84" spans="1:12" ht="25.5" x14ac:dyDescent="0.25">
      <c r="A84" s="18" t="s">
        <v>19</v>
      </c>
      <c r="B84" s="19">
        <v>506201</v>
      </c>
      <c r="C84" s="157">
        <v>260301</v>
      </c>
      <c r="D84" s="64" t="s">
        <v>65</v>
      </c>
      <c r="E84" s="179"/>
      <c r="F84" s="159" t="s">
        <v>273</v>
      </c>
      <c r="G84" s="170">
        <f t="shared" si="1"/>
        <v>1076</v>
      </c>
      <c r="H84" s="171">
        <v>1029</v>
      </c>
      <c r="I84" s="171">
        <v>30</v>
      </c>
      <c r="J84" s="171">
        <v>0</v>
      </c>
      <c r="K84" s="171">
        <v>13</v>
      </c>
      <c r="L84" s="171">
        <v>4</v>
      </c>
    </row>
    <row r="85" spans="1:12" ht="26.25" thickBot="1" x14ac:dyDescent="0.3">
      <c r="A85" s="18" t="s">
        <v>19</v>
      </c>
      <c r="B85" s="19">
        <v>505213</v>
      </c>
      <c r="C85" s="157">
        <v>521301</v>
      </c>
      <c r="D85" s="64" t="s">
        <v>117</v>
      </c>
      <c r="E85" s="179"/>
      <c r="F85" s="159" t="s">
        <v>273</v>
      </c>
      <c r="G85" s="170">
        <f t="shared" si="1"/>
        <v>1691</v>
      </c>
      <c r="H85" s="171">
        <v>16</v>
      </c>
      <c r="I85" s="171">
        <v>358</v>
      </c>
      <c r="J85" s="171">
        <v>51</v>
      </c>
      <c r="K85" s="171">
        <v>1266</v>
      </c>
      <c r="L85" s="171">
        <v>0</v>
      </c>
    </row>
    <row r="86" spans="1:12" ht="15.75" thickBot="1" x14ac:dyDescent="0.3">
      <c r="A86" s="180"/>
      <c r="B86" s="181"/>
      <c r="C86" s="181"/>
      <c r="D86" s="181" t="s">
        <v>160</v>
      </c>
      <c r="E86" s="173"/>
      <c r="F86" s="174"/>
      <c r="G86" s="164">
        <f t="shared" ref="G86:L86" si="2">SUM(G7:G85)</f>
        <v>464228</v>
      </c>
      <c r="H86" s="164">
        <f t="shared" si="2"/>
        <v>114088</v>
      </c>
      <c r="I86" s="164">
        <f t="shared" si="2"/>
        <v>183160</v>
      </c>
      <c r="J86" s="164">
        <f t="shared" si="2"/>
        <v>7316</v>
      </c>
      <c r="K86" s="164">
        <f t="shared" si="2"/>
        <v>157170</v>
      </c>
      <c r="L86" s="164">
        <f t="shared" si="2"/>
        <v>2494</v>
      </c>
    </row>
  </sheetData>
  <autoFilter ref="A6:L86" xr:uid="{0C53901B-3AC8-400C-BFD1-3C2361513B62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A86:F86 B1:XFD1 A3:XFD6 B2:I2 K2:XFD2">
    <cfRule type="cellIs" dxfId="228" priority="30" operator="lessThan">
      <formula>0</formula>
    </cfRule>
  </conditionalFormatting>
  <conditionalFormatting sqref="C4:C6">
    <cfRule type="duplicateValues" dxfId="227" priority="31"/>
  </conditionalFormatting>
  <conditionalFormatting sqref="C1:C3">
    <cfRule type="duplicateValues" dxfId="226" priority="32"/>
  </conditionalFormatting>
  <conditionalFormatting sqref="C86">
    <cfRule type="duplicateValues" dxfId="225" priority="29"/>
  </conditionalFormatting>
  <conditionalFormatting sqref="C7:D7">
    <cfRule type="cellIs" dxfId="224" priority="25" operator="lessThan">
      <formula>0</formula>
    </cfRule>
  </conditionalFormatting>
  <conditionalFormatting sqref="A81:C81">
    <cfRule type="cellIs" dxfId="223" priority="24" operator="lessThan">
      <formula>0</formula>
    </cfRule>
  </conditionalFormatting>
  <conditionalFormatting sqref="D81">
    <cfRule type="cellIs" dxfId="222" priority="23" operator="lessThan">
      <formula>0</formula>
    </cfRule>
  </conditionalFormatting>
  <conditionalFormatting sqref="A83">
    <cfRule type="cellIs" dxfId="221" priority="21" operator="lessThan">
      <formula>0</formula>
    </cfRule>
  </conditionalFormatting>
  <conditionalFormatting sqref="B83:D83">
    <cfRule type="cellIs" dxfId="220" priority="22" operator="lessThan">
      <formula>0</formula>
    </cfRule>
  </conditionalFormatting>
  <conditionalFormatting sqref="A84:C84">
    <cfRule type="cellIs" dxfId="219" priority="16" operator="lessThan">
      <formula>0</formula>
    </cfRule>
  </conditionalFormatting>
  <conditionalFormatting sqref="A84:B84">
    <cfRule type="cellIs" dxfId="218" priority="12" operator="lessThan">
      <formula>0</formula>
    </cfRule>
    <cfRule type="cellIs" dxfId="217" priority="13" operator="lessThan">
      <formula>0</formula>
    </cfRule>
    <cfRule type="cellIs" dxfId="216" priority="14" operator="lessThan">
      <formula>0</formula>
    </cfRule>
    <cfRule type="cellIs" dxfId="215" priority="15" operator="lessThan">
      <formula>0</formula>
    </cfRule>
  </conditionalFormatting>
  <conditionalFormatting sqref="C84">
    <cfRule type="duplicateValues" dxfId="214" priority="18"/>
    <cfRule type="duplicateValues" dxfId="213" priority="19"/>
    <cfRule type="duplicateValues" dxfId="212" priority="20"/>
  </conditionalFormatting>
  <conditionalFormatting sqref="D84">
    <cfRule type="cellIs" dxfId="211" priority="17" operator="lessThan">
      <formula>0</formula>
    </cfRule>
  </conditionalFormatting>
  <conditionalFormatting sqref="A85:C85">
    <cfRule type="cellIs" dxfId="210" priority="7" operator="lessThan">
      <formula>0</formula>
    </cfRule>
  </conditionalFormatting>
  <conditionalFormatting sqref="A85:B85">
    <cfRule type="cellIs" dxfId="209" priority="3" operator="lessThan">
      <formula>0</formula>
    </cfRule>
    <cfRule type="cellIs" dxfId="208" priority="4" operator="lessThan">
      <formula>0</formula>
    </cfRule>
    <cfRule type="cellIs" dxfId="207" priority="5" operator="lessThan">
      <formula>0</formula>
    </cfRule>
    <cfRule type="cellIs" dxfId="206" priority="6" operator="lessThan">
      <formula>0</formula>
    </cfRule>
  </conditionalFormatting>
  <conditionalFormatting sqref="C85">
    <cfRule type="duplicateValues" dxfId="205" priority="9"/>
    <cfRule type="duplicateValues" dxfId="204" priority="10"/>
    <cfRule type="duplicateValues" dxfId="203" priority="11"/>
  </conditionalFormatting>
  <conditionalFormatting sqref="D85">
    <cfRule type="cellIs" dxfId="202" priority="8" operator="lessThan">
      <formula>0</formula>
    </cfRule>
  </conditionalFormatting>
  <conditionalFormatting sqref="C7:C82">
    <cfRule type="duplicateValues" dxfId="201" priority="26"/>
    <cfRule type="duplicateValues" dxfId="200" priority="27"/>
    <cfRule type="duplicateValues" dxfId="199" priority="28"/>
  </conditionalFormatting>
  <conditionalFormatting sqref="A2">
    <cfRule type="cellIs" dxfId="198" priority="2" operator="lessThan">
      <formula>0</formula>
    </cfRule>
  </conditionalFormatting>
  <conditionalFormatting sqref="A1">
    <cfRule type="cellIs" dxfId="19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A404E-6DF0-42A6-B48F-5AE4CCC14A75}">
  <dimension ref="A1:L91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2" width="11.5703125" style="147" customWidth="1"/>
    <col min="3" max="3" width="10.140625" style="147" customWidth="1"/>
    <col min="4" max="4" width="89.42578125" style="147" customWidth="1"/>
    <col min="5" max="5" width="10.5703125" style="175" hidden="1" customWidth="1"/>
    <col min="6" max="6" width="23" style="147" customWidth="1"/>
    <col min="7" max="7" width="13.42578125" style="147" customWidth="1"/>
    <col min="8" max="8" width="19.28515625" style="147" customWidth="1"/>
    <col min="9" max="9" width="20" style="147" customWidth="1"/>
    <col min="10" max="10" width="18.28515625" style="147" customWidth="1"/>
    <col min="11" max="11" width="16.28515625" style="147" customWidth="1"/>
    <col min="12" max="12" width="16.42578125" style="147" customWidth="1"/>
    <col min="13" max="16384" width="8.7109375" style="147"/>
  </cols>
  <sheetData>
    <row r="1" spans="1:12" s="95" customFormat="1" ht="15.75" x14ac:dyDescent="0.2">
      <c r="A1" s="165" t="s">
        <v>389</v>
      </c>
      <c r="B1" s="149"/>
      <c r="C1" s="149"/>
      <c r="D1" s="177"/>
      <c r="E1" s="149"/>
      <c r="F1" s="167"/>
      <c r="G1" s="98"/>
      <c r="H1" s="98"/>
      <c r="I1" s="98"/>
      <c r="J1" s="98"/>
      <c r="K1" s="98"/>
      <c r="L1" s="98"/>
    </row>
    <row r="2" spans="1:12" s="95" customFormat="1" x14ac:dyDescent="0.2">
      <c r="A2" s="8" t="s">
        <v>2</v>
      </c>
      <c r="B2" s="90"/>
      <c r="C2" s="96"/>
      <c r="D2" s="123"/>
      <c r="E2" s="93"/>
      <c r="F2" s="169"/>
      <c r="G2" s="98"/>
      <c r="H2" s="98"/>
      <c r="I2" s="98"/>
      <c r="J2" s="98"/>
      <c r="K2" s="6" t="s">
        <v>1</v>
      </c>
      <c r="L2" s="98"/>
    </row>
    <row r="3" spans="1:12" s="95" customFormat="1" ht="15.75" thickBot="1" x14ac:dyDescent="0.25">
      <c r="A3" s="149"/>
      <c r="B3" s="149"/>
      <c r="C3" s="149"/>
      <c r="D3" s="177"/>
      <c r="E3" s="149"/>
      <c r="F3" s="167"/>
      <c r="G3" s="98"/>
      <c r="H3" s="98"/>
      <c r="I3" s="98"/>
      <c r="J3" s="98"/>
      <c r="K3" s="98"/>
      <c r="L3" s="98"/>
    </row>
    <row r="4" spans="1:12" s="95" customFormat="1" ht="12.75" customHeight="1" x14ac:dyDescent="0.2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05" t="s">
        <v>8</v>
      </c>
      <c r="G4" s="294" t="s">
        <v>11</v>
      </c>
      <c r="H4" s="295"/>
      <c r="I4" s="295"/>
      <c r="J4" s="295"/>
      <c r="K4" s="295"/>
      <c r="L4" s="295"/>
    </row>
    <row r="5" spans="1:12" s="95" customFormat="1" ht="12.75" x14ac:dyDescent="0.2">
      <c r="A5" s="283"/>
      <c r="B5" s="303"/>
      <c r="C5" s="300"/>
      <c r="D5" s="303"/>
      <c r="E5" s="303"/>
      <c r="F5" s="306"/>
      <c r="G5" s="275" t="s">
        <v>12</v>
      </c>
      <c r="H5" s="277" t="s">
        <v>13</v>
      </c>
      <c r="I5" s="277"/>
      <c r="J5" s="277"/>
      <c r="K5" s="277"/>
      <c r="L5" s="277"/>
    </row>
    <row r="6" spans="1:12" s="95" customFormat="1" ht="51" customHeight="1" thickBot="1" x14ac:dyDescent="0.25">
      <c r="A6" s="284"/>
      <c r="B6" s="308"/>
      <c r="C6" s="309"/>
      <c r="D6" s="308"/>
      <c r="E6" s="308"/>
      <c r="F6" s="310"/>
      <c r="G6" s="276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ht="25.5" x14ac:dyDescent="0.25">
      <c r="A7" s="18" t="s">
        <v>19</v>
      </c>
      <c r="B7" s="19">
        <v>500101</v>
      </c>
      <c r="C7" s="81">
        <v>10101</v>
      </c>
      <c r="D7" s="153" t="s">
        <v>20</v>
      </c>
      <c r="E7" s="81">
        <v>3</v>
      </c>
      <c r="F7" s="154" t="s">
        <v>273</v>
      </c>
      <c r="G7" s="182">
        <f>H7+I7+J7+K7+L7</f>
        <v>2123</v>
      </c>
      <c r="H7" s="183">
        <v>36</v>
      </c>
      <c r="I7" s="183">
        <v>1422</v>
      </c>
      <c r="J7" s="183">
        <v>1</v>
      </c>
      <c r="K7" s="183">
        <v>484</v>
      </c>
      <c r="L7" s="183">
        <v>180</v>
      </c>
    </row>
    <row r="8" spans="1:12" ht="25.5" x14ac:dyDescent="0.25">
      <c r="A8" s="18" t="s">
        <v>26</v>
      </c>
      <c r="B8" s="19">
        <v>500116</v>
      </c>
      <c r="C8" s="157">
        <v>11501</v>
      </c>
      <c r="D8" s="158" t="s">
        <v>27</v>
      </c>
      <c r="E8" s="157">
        <v>3</v>
      </c>
      <c r="F8" s="159" t="s">
        <v>273</v>
      </c>
      <c r="G8" s="182">
        <f t="shared" ref="G8:G71" si="0">H8+I8+J8+K8+L8</f>
        <v>4457</v>
      </c>
      <c r="H8" s="183">
        <v>976</v>
      </c>
      <c r="I8" s="183">
        <v>1857</v>
      </c>
      <c r="J8" s="183">
        <v>18</v>
      </c>
      <c r="K8" s="183">
        <v>1546</v>
      </c>
      <c r="L8" s="183">
        <v>60</v>
      </c>
    </row>
    <row r="9" spans="1:12" ht="25.5" x14ac:dyDescent="0.25">
      <c r="A9" s="18" t="s">
        <v>26</v>
      </c>
      <c r="B9" s="19">
        <v>500307</v>
      </c>
      <c r="C9" s="157">
        <v>31501</v>
      </c>
      <c r="D9" s="158" t="s">
        <v>390</v>
      </c>
      <c r="E9" s="157">
        <v>3</v>
      </c>
      <c r="F9" s="159" t="s">
        <v>273</v>
      </c>
      <c r="G9" s="182">
        <f t="shared" si="0"/>
        <v>2286</v>
      </c>
      <c r="H9" s="183">
        <v>292</v>
      </c>
      <c r="I9" s="183">
        <v>1033</v>
      </c>
      <c r="J9" s="183">
        <v>0</v>
      </c>
      <c r="K9" s="183">
        <v>958</v>
      </c>
      <c r="L9" s="183">
        <v>3</v>
      </c>
    </row>
    <row r="10" spans="1:12" ht="25.5" x14ac:dyDescent="0.25">
      <c r="A10" s="18" t="s">
        <v>26</v>
      </c>
      <c r="B10" s="19">
        <v>500316</v>
      </c>
      <c r="C10" s="157">
        <v>31601</v>
      </c>
      <c r="D10" s="158" t="s">
        <v>391</v>
      </c>
      <c r="E10" s="157">
        <v>3</v>
      </c>
      <c r="F10" s="159" t="s">
        <v>273</v>
      </c>
      <c r="G10" s="182">
        <f t="shared" si="0"/>
        <v>159</v>
      </c>
      <c r="H10" s="183">
        <v>63</v>
      </c>
      <c r="I10" s="183">
        <v>87</v>
      </c>
      <c r="J10" s="183">
        <v>0</v>
      </c>
      <c r="K10" s="183">
        <v>8</v>
      </c>
      <c r="L10" s="183">
        <v>1</v>
      </c>
    </row>
    <row r="11" spans="1:12" ht="25.5" x14ac:dyDescent="0.25">
      <c r="A11" s="18" t="s">
        <v>19</v>
      </c>
      <c r="B11" s="19">
        <v>500416</v>
      </c>
      <c r="C11" s="157">
        <v>41601</v>
      </c>
      <c r="D11" s="158" t="s">
        <v>31</v>
      </c>
      <c r="E11" s="157">
        <v>3</v>
      </c>
      <c r="F11" s="159" t="s">
        <v>273</v>
      </c>
      <c r="G11" s="182">
        <f t="shared" si="0"/>
        <v>3562</v>
      </c>
      <c r="H11" s="183">
        <v>1899</v>
      </c>
      <c r="I11" s="183">
        <v>1370</v>
      </c>
      <c r="J11" s="183">
        <v>0</v>
      </c>
      <c r="K11" s="183">
        <v>291</v>
      </c>
      <c r="L11" s="183">
        <v>2</v>
      </c>
    </row>
    <row r="12" spans="1:12" ht="25.5" x14ac:dyDescent="0.25">
      <c r="A12" s="18" t="s">
        <v>19</v>
      </c>
      <c r="B12" s="19">
        <v>500501</v>
      </c>
      <c r="C12" s="157">
        <v>50101</v>
      </c>
      <c r="D12" s="158" t="s">
        <v>32</v>
      </c>
      <c r="E12" s="157">
        <v>3</v>
      </c>
      <c r="F12" s="159" t="s">
        <v>273</v>
      </c>
      <c r="G12" s="182">
        <f t="shared" si="0"/>
        <v>1098</v>
      </c>
      <c r="H12" s="183">
        <v>983</v>
      </c>
      <c r="I12" s="183">
        <v>39</v>
      </c>
      <c r="J12" s="183">
        <v>4</v>
      </c>
      <c r="K12" s="183">
        <v>70</v>
      </c>
      <c r="L12" s="183">
        <v>2</v>
      </c>
    </row>
    <row r="13" spans="1:12" ht="25.5" x14ac:dyDescent="0.25">
      <c r="A13" s="18" t="s">
        <v>26</v>
      </c>
      <c r="B13" s="19">
        <v>500505</v>
      </c>
      <c r="C13" s="157">
        <v>50601</v>
      </c>
      <c r="D13" s="158" t="s">
        <v>392</v>
      </c>
      <c r="E13" s="157">
        <v>3</v>
      </c>
      <c r="F13" s="159" t="s">
        <v>273</v>
      </c>
      <c r="G13" s="182">
        <f t="shared" si="0"/>
        <v>0</v>
      </c>
      <c r="H13" s="183">
        <v>0</v>
      </c>
      <c r="I13" s="183">
        <v>0</v>
      </c>
      <c r="J13" s="183">
        <v>0</v>
      </c>
      <c r="K13" s="183">
        <v>0</v>
      </c>
      <c r="L13" s="183">
        <v>0</v>
      </c>
    </row>
    <row r="14" spans="1:12" ht="25.5" x14ac:dyDescent="0.25">
      <c r="A14" s="18" t="s">
        <v>26</v>
      </c>
      <c r="B14" s="19">
        <v>500609</v>
      </c>
      <c r="C14" s="157">
        <v>60801</v>
      </c>
      <c r="D14" s="158" t="s">
        <v>393</v>
      </c>
      <c r="E14" s="157">
        <v>3</v>
      </c>
      <c r="F14" s="159" t="s">
        <v>273</v>
      </c>
      <c r="G14" s="182">
        <f t="shared" si="0"/>
        <v>0</v>
      </c>
      <c r="H14" s="183">
        <v>0</v>
      </c>
      <c r="I14" s="183">
        <v>0</v>
      </c>
      <c r="J14" s="183">
        <v>0</v>
      </c>
      <c r="K14" s="183">
        <v>0</v>
      </c>
      <c r="L14" s="183">
        <v>0</v>
      </c>
    </row>
    <row r="15" spans="1:12" ht="25.5" x14ac:dyDescent="0.25">
      <c r="A15" s="18" t="s">
        <v>26</v>
      </c>
      <c r="B15" s="19">
        <v>500610</v>
      </c>
      <c r="C15" s="157">
        <v>60901</v>
      </c>
      <c r="D15" s="158" t="s">
        <v>394</v>
      </c>
      <c r="E15" s="157">
        <v>3</v>
      </c>
      <c r="F15" s="159" t="s">
        <v>273</v>
      </c>
      <c r="G15" s="182">
        <f t="shared" si="0"/>
        <v>2486</v>
      </c>
      <c r="H15" s="183">
        <v>78</v>
      </c>
      <c r="I15" s="183">
        <v>1167</v>
      </c>
      <c r="J15" s="183">
        <v>1</v>
      </c>
      <c r="K15" s="183">
        <v>1238</v>
      </c>
      <c r="L15" s="183">
        <v>2</v>
      </c>
    </row>
    <row r="16" spans="1:12" ht="25.5" x14ac:dyDescent="0.25">
      <c r="A16" s="18" t="s">
        <v>19</v>
      </c>
      <c r="B16" s="19">
        <v>500701</v>
      </c>
      <c r="C16" s="157">
        <v>70101</v>
      </c>
      <c r="D16" s="158" t="s">
        <v>34</v>
      </c>
      <c r="E16" s="157">
        <v>3</v>
      </c>
      <c r="F16" s="159" t="s">
        <v>273</v>
      </c>
      <c r="G16" s="182">
        <f t="shared" si="0"/>
        <v>5507</v>
      </c>
      <c r="H16" s="183">
        <v>5014</v>
      </c>
      <c r="I16" s="183">
        <v>377</v>
      </c>
      <c r="J16" s="183">
        <v>0</v>
      </c>
      <c r="K16" s="183">
        <v>116</v>
      </c>
      <c r="L16" s="183">
        <v>0</v>
      </c>
    </row>
    <row r="17" spans="1:12" ht="25.5" x14ac:dyDescent="0.25">
      <c r="A17" s="18" t="s">
        <v>26</v>
      </c>
      <c r="B17" s="19">
        <v>500814</v>
      </c>
      <c r="C17" s="157">
        <v>81401</v>
      </c>
      <c r="D17" s="158" t="s">
        <v>395</v>
      </c>
      <c r="E17" s="157">
        <v>3</v>
      </c>
      <c r="F17" s="159" t="s">
        <v>273</v>
      </c>
      <c r="G17" s="182">
        <f t="shared" si="0"/>
        <v>1652</v>
      </c>
      <c r="H17" s="183">
        <v>135</v>
      </c>
      <c r="I17" s="183">
        <v>657</v>
      </c>
      <c r="J17" s="183">
        <v>9</v>
      </c>
      <c r="K17" s="183">
        <v>850</v>
      </c>
      <c r="L17" s="183">
        <v>1</v>
      </c>
    </row>
    <row r="18" spans="1:12" ht="25.5" x14ac:dyDescent="0.25">
      <c r="A18" s="18" t="s">
        <v>26</v>
      </c>
      <c r="B18" s="19">
        <v>500904</v>
      </c>
      <c r="C18" s="157">
        <v>90601</v>
      </c>
      <c r="D18" s="158" t="s">
        <v>39</v>
      </c>
      <c r="E18" s="157">
        <v>3</v>
      </c>
      <c r="F18" s="159" t="s">
        <v>273</v>
      </c>
      <c r="G18" s="182">
        <f t="shared" si="0"/>
        <v>286</v>
      </c>
      <c r="H18" s="183">
        <v>20</v>
      </c>
      <c r="I18" s="183">
        <v>126</v>
      </c>
      <c r="J18" s="183">
        <v>0</v>
      </c>
      <c r="K18" s="183">
        <v>125</v>
      </c>
      <c r="L18" s="183">
        <v>15</v>
      </c>
    </row>
    <row r="19" spans="1:12" ht="25.5" x14ac:dyDescent="0.25">
      <c r="A19" s="18" t="s">
        <v>19</v>
      </c>
      <c r="B19" s="19">
        <v>501001</v>
      </c>
      <c r="C19" s="157">
        <v>100101</v>
      </c>
      <c r="D19" s="158" t="s">
        <v>40</v>
      </c>
      <c r="E19" s="157">
        <v>3</v>
      </c>
      <c r="F19" s="159" t="s">
        <v>273</v>
      </c>
      <c r="G19" s="182">
        <f t="shared" si="0"/>
        <v>1620</v>
      </c>
      <c r="H19" s="183">
        <v>127</v>
      </c>
      <c r="I19" s="183">
        <v>327</v>
      </c>
      <c r="J19" s="183">
        <v>2</v>
      </c>
      <c r="K19" s="183">
        <v>1163</v>
      </c>
      <c r="L19" s="183">
        <v>1</v>
      </c>
    </row>
    <row r="20" spans="1:12" ht="25.5" x14ac:dyDescent="0.25">
      <c r="A20" s="18" t="s">
        <v>19</v>
      </c>
      <c r="B20" s="19">
        <v>501101</v>
      </c>
      <c r="C20" s="157">
        <v>110101</v>
      </c>
      <c r="D20" s="158" t="s">
        <v>42</v>
      </c>
      <c r="E20" s="157">
        <v>3</v>
      </c>
      <c r="F20" s="159" t="s">
        <v>273</v>
      </c>
      <c r="G20" s="182">
        <f t="shared" si="0"/>
        <v>3099</v>
      </c>
      <c r="H20" s="183">
        <v>15</v>
      </c>
      <c r="I20" s="183">
        <v>2447</v>
      </c>
      <c r="J20" s="183">
        <v>0</v>
      </c>
      <c r="K20" s="183">
        <v>637</v>
      </c>
      <c r="L20" s="183">
        <v>0</v>
      </c>
    </row>
    <row r="21" spans="1:12" ht="25.5" x14ac:dyDescent="0.25">
      <c r="A21" s="18" t="s">
        <v>26</v>
      </c>
      <c r="B21" s="19">
        <v>501302</v>
      </c>
      <c r="C21" s="157">
        <v>130201</v>
      </c>
      <c r="D21" s="158" t="s">
        <v>396</v>
      </c>
      <c r="E21" s="157">
        <v>3</v>
      </c>
      <c r="F21" s="159" t="s">
        <v>273</v>
      </c>
      <c r="G21" s="182">
        <f t="shared" si="0"/>
        <v>1579</v>
      </c>
      <c r="H21" s="183">
        <v>291</v>
      </c>
      <c r="I21" s="183">
        <v>132</v>
      </c>
      <c r="J21" s="183">
        <v>2</v>
      </c>
      <c r="K21" s="183">
        <v>1150</v>
      </c>
      <c r="L21" s="183">
        <v>4</v>
      </c>
    </row>
    <row r="22" spans="1:12" ht="25.5" x14ac:dyDescent="0.25">
      <c r="A22" s="18" t="s">
        <v>26</v>
      </c>
      <c r="B22" s="19">
        <v>501303</v>
      </c>
      <c r="C22" s="157">
        <v>130301</v>
      </c>
      <c r="D22" s="158" t="s">
        <v>396</v>
      </c>
      <c r="E22" s="157">
        <v>3</v>
      </c>
      <c r="F22" s="159" t="s">
        <v>273</v>
      </c>
      <c r="G22" s="182">
        <f t="shared" si="0"/>
        <v>599</v>
      </c>
      <c r="H22" s="183">
        <v>152</v>
      </c>
      <c r="I22" s="183">
        <v>74</v>
      </c>
      <c r="J22" s="183">
        <v>4</v>
      </c>
      <c r="K22" s="183">
        <v>368</v>
      </c>
      <c r="L22" s="183">
        <v>1</v>
      </c>
    </row>
    <row r="23" spans="1:12" ht="25.5" x14ac:dyDescent="0.25">
      <c r="A23" s="18" t="s">
        <v>19</v>
      </c>
      <c r="B23" s="19">
        <v>501501</v>
      </c>
      <c r="C23" s="157">
        <v>150101</v>
      </c>
      <c r="D23" s="158" t="s">
        <v>45</v>
      </c>
      <c r="E23" s="157">
        <v>3</v>
      </c>
      <c r="F23" s="159" t="s">
        <v>273</v>
      </c>
      <c r="G23" s="182">
        <f t="shared" si="0"/>
        <v>0</v>
      </c>
      <c r="H23" s="183">
        <v>0</v>
      </c>
      <c r="I23" s="183">
        <v>0</v>
      </c>
      <c r="J23" s="183">
        <v>0</v>
      </c>
      <c r="K23" s="183">
        <v>0</v>
      </c>
      <c r="L23" s="183">
        <v>0</v>
      </c>
    </row>
    <row r="24" spans="1:12" ht="25.5" x14ac:dyDescent="0.25">
      <c r="A24" s="18" t="s">
        <v>35</v>
      </c>
      <c r="B24" s="19">
        <v>501505</v>
      </c>
      <c r="C24" s="157">
        <v>150601</v>
      </c>
      <c r="D24" s="158" t="s">
        <v>174</v>
      </c>
      <c r="E24" s="157">
        <v>3</v>
      </c>
      <c r="F24" s="159" t="s">
        <v>273</v>
      </c>
      <c r="G24" s="182">
        <f t="shared" si="0"/>
        <v>636</v>
      </c>
      <c r="H24" s="183">
        <v>591</v>
      </c>
      <c r="I24" s="183">
        <v>7</v>
      </c>
      <c r="J24" s="183">
        <v>1</v>
      </c>
      <c r="K24" s="183">
        <v>37</v>
      </c>
      <c r="L24" s="183">
        <v>0</v>
      </c>
    </row>
    <row r="25" spans="1:12" ht="25.5" x14ac:dyDescent="0.25">
      <c r="A25" s="18" t="s">
        <v>26</v>
      </c>
      <c r="B25" s="19">
        <v>501513</v>
      </c>
      <c r="C25" s="157">
        <v>151401</v>
      </c>
      <c r="D25" s="158" t="s">
        <v>382</v>
      </c>
      <c r="E25" s="157">
        <v>3</v>
      </c>
      <c r="F25" s="159" t="s">
        <v>273</v>
      </c>
      <c r="G25" s="182">
        <f t="shared" si="0"/>
        <v>46</v>
      </c>
      <c r="H25" s="183">
        <v>39</v>
      </c>
      <c r="I25" s="183">
        <v>3</v>
      </c>
      <c r="J25" s="183">
        <v>0</v>
      </c>
      <c r="K25" s="183">
        <v>4</v>
      </c>
      <c r="L25" s="183">
        <v>0</v>
      </c>
    </row>
    <row r="26" spans="1:12" ht="25.5" x14ac:dyDescent="0.25">
      <c r="A26" s="18" t="s">
        <v>26</v>
      </c>
      <c r="B26" s="19">
        <v>501519</v>
      </c>
      <c r="C26" s="157">
        <v>151901</v>
      </c>
      <c r="D26" s="158" t="s">
        <v>47</v>
      </c>
      <c r="E26" s="157">
        <v>3</v>
      </c>
      <c r="F26" s="159" t="s">
        <v>273</v>
      </c>
      <c r="G26" s="182">
        <f t="shared" si="0"/>
        <v>0</v>
      </c>
      <c r="H26" s="183">
        <v>0</v>
      </c>
      <c r="I26" s="183">
        <v>0</v>
      </c>
      <c r="J26" s="183">
        <v>0</v>
      </c>
      <c r="K26" s="183">
        <v>0</v>
      </c>
      <c r="L26" s="183">
        <v>0</v>
      </c>
    </row>
    <row r="27" spans="1:12" ht="25.5" x14ac:dyDescent="0.25">
      <c r="A27" s="18" t="s">
        <v>19</v>
      </c>
      <c r="B27" s="19">
        <v>501901</v>
      </c>
      <c r="C27" s="157">
        <v>190101</v>
      </c>
      <c r="D27" s="158" t="s">
        <v>53</v>
      </c>
      <c r="E27" s="157">
        <v>3</v>
      </c>
      <c r="F27" s="159" t="s">
        <v>273</v>
      </c>
      <c r="G27" s="182">
        <f t="shared" si="0"/>
        <v>237</v>
      </c>
      <c r="H27" s="183">
        <v>2</v>
      </c>
      <c r="I27" s="183">
        <v>94</v>
      </c>
      <c r="J27" s="183">
        <v>0</v>
      </c>
      <c r="K27" s="183">
        <v>141</v>
      </c>
      <c r="L27" s="183">
        <v>0</v>
      </c>
    </row>
    <row r="28" spans="1:12" ht="25.5" x14ac:dyDescent="0.25">
      <c r="A28" s="18" t="s">
        <v>26</v>
      </c>
      <c r="B28" s="19">
        <v>506305</v>
      </c>
      <c r="C28" s="157">
        <v>190601</v>
      </c>
      <c r="D28" s="158" t="s">
        <v>397</v>
      </c>
      <c r="E28" s="157">
        <v>3</v>
      </c>
      <c r="F28" s="159" t="s">
        <v>273</v>
      </c>
      <c r="G28" s="182">
        <f t="shared" si="0"/>
        <v>2335</v>
      </c>
      <c r="H28" s="183">
        <v>510</v>
      </c>
      <c r="I28" s="183">
        <v>989</v>
      </c>
      <c r="J28" s="183">
        <v>1</v>
      </c>
      <c r="K28" s="183">
        <v>833</v>
      </c>
      <c r="L28" s="183">
        <v>2</v>
      </c>
    </row>
    <row r="29" spans="1:12" ht="25.5" x14ac:dyDescent="0.25">
      <c r="A29" s="18" t="s">
        <v>19</v>
      </c>
      <c r="B29" s="19">
        <v>501914</v>
      </c>
      <c r="C29" s="157">
        <v>191401</v>
      </c>
      <c r="D29" s="158" t="s">
        <v>55</v>
      </c>
      <c r="E29" s="157">
        <v>3</v>
      </c>
      <c r="F29" s="159" t="s">
        <v>273</v>
      </c>
      <c r="G29" s="182">
        <f t="shared" si="0"/>
        <v>2510</v>
      </c>
      <c r="H29" s="183">
        <v>11</v>
      </c>
      <c r="I29" s="183">
        <v>1151</v>
      </c>
      <c r="J29" s="183">
        <v>1</v>
      </c>
      <c r="K29" s="183">
        <v>1345</v>
      </c>
      <c r="L29" s="183">
        <v>2</v>
      </c>
    </row>
    <row r="30" spans="1:12" ht="25.5" x14ac:dyDescent="0.25">
      <c r="A30" s="18" t="s">
        <v>19</v>
      </c>
      <c r="B30" s="19">
        <v>502003</v>
      </c>
      <c r="C30" s="157">
        <v>200301</v>
      </c>
      <c r="D30" s="158" t="s">
        <v>56</v>
      </c>
      <c r="E30" s="157">
        <v>3</v>
      </c>
      <c r="F30" s="159" t="s">
        <v>273</v>
      </c>
      <c r="G30" s="182">
        <f t="shared" si="0"/>
        <v>1986</v>
      </c>
      <c r="H30" s="183">
        <v>28</v>
      </c>
      <c r="I30" s="183">
        <v>1284</v>
      </c>
      <c r="J30" s="183">
        <v>12</v>
      </c>
      <c r="K30" s="183">
        <v>632</v>
      </c>
      <c r="L30" s="183">
        <v>30</v>
      </c>
    </row>
    <row r="31" spans="1:12" ht="25.5" x14ac:dyDescent="0.25">
      <c r="A31" s="18" t="s">
        <v>19</v>
      </c>
      <c r="B31" s="19">
        <v>502004</v>
      </c>
      <c r="C31" s="157">
        <v>200401</v>
      </c>
      <c r="D31" s="158" t="s">
        <v>57</v>
      </c>
      <c r="E31" s="157">
        <v>3</v>
      </c>
      <c r="F31" s="159" t="s">
        <v>273</v>
      </c>
      <c r="G31" s="182">
        <f t="shared" si="0"/>
        <v>1608</v>
      </c>
      <c r="H31" s="183">
        <v>33</v>
      </c>
      <c r="I31" s="183">
        <v>854</v>
      </c>
      <c r="J31" s="183">
        <v>7</v>
      </c>
      <c r="K31" s="183">
        <v>704</v>
      </c>
      <c r="L31" s="183">
        <v>10</v>
      </c>
    </row>
    <row r="32" spans="1:12" ht="25.5" x14ac:dyDescent="0.25">
      <c r="A32" s="18" t="s">
        <v>26</v>
      </c>
      <c r="B32" s="19">
        <v>502013</v>
      </c>
      <c r="C32" s="157">
        <v>201401</v>
      </c>
      <c r="D32" s="158" t="s">
        <v>398</v>
      </c>
      <c r="E32" s="157">
        <v>3</v>
      </c>
      <c r="F32" s="159" t="s">
        <v>273</v>
      </c>
      <c r="G32" s="182">
        <f t="shared" si="0"/>
        <v>2246</v>
      </c>
      <c r="H32" s="183">
        <v>214</v>
      </c>
      <c r="I32" s="183">
        <v>1417</v>
      </c>
      <c r="J32" s="183">
        <v>16</v>
      </c>
      <c r="K32" s="183">
        <v>593</v>
      </c>
      <c r="L32" s="183">
        <v>6</v>
      </c>
    </row>
    <row r="33" spans="1:12" ht="25.5" x14ac:dyDescent="0.25">
      <c r="A33" s="18" t="s">
        <v>19</v>
      </c>
      <c r="B33" s="19">
        <v>502101</v>
      </c>
      <c r="C33" s="157">
        <v>210101</v>
      </c>
      <c r="D33" s="158" t="s">
        <v>58</v>
      </c>
      <c r="E33" s="157">
        <v>3</v>
      </c>
      <c r="F33" s="159" t="s">
        <v>273</v>
      </c>
      <c r="G33" s="182">
        <f t="shared" si="0"/>
        <v>2155</v>
      </c>
      <c r="H33" s="183">
        <v>427</v>
      </c>
      <c r="I33" s="183">
        <v>1517</v>
      </c>
      <c r="J33" s="183">
        <v>4</v>
      </c>
      <c r="K33" s="183">
        <v>207</v>
      </c>
      <c r="L33" s="183">
        <v>0</v>
      </c>
    </row>
    <row r="34" spans="1:12" ht="25.5" x14ac:dyDescent="0.25">
      <c r="A34" s="18" t="s">
        <v>26</v>
      </c>
      <c r="B34" s="19">
        <v>502302</v>
      </c>
      <c r="C34" s="157">
        <v>230201</v>
      </c>
      <c r="D34" s="158" t="s">
        <v>399</v>
      </c>
      <c r="E34" s="157">
        <v>3</v>
      </c>
      <c r="F34" s="159" t="s">
        <v>273</v>
      </c>
      <c r="G34" s="182">
        <f t="shared" si="0"/>
        <v>1930</v>
      </c>
      <c r="H34" s="183">
        <v>1321</v>
      </c>
      <c r="I34" s="183">
        <v>95</v>
      </c>
      <c r="J34" s="183">
        <v>4</v>
      </c>
      <c r="K34" s="183">
        <v>509</v>
      </c>
      <c r="L34" s="183">
        <v>1</v>
      </c>
    </row>
    <row r="35" spans="1:12" ht="25.5" x14ac:dyDescent="0.25">
      <c r="A35" s="18" t="s">
        <v>19</v>
      </c>
      <c r="B35" s="19">
        <v>502401</v>
      </c>
      <c r="C35" s="157">
        <v>240101</v>
      </c>
      <c r="D35" s="158" t="s">
        <v>63</v>
      </c>
      <c r="E35" s="157">
        <v>3</v>
      </c>
      <c r="F35" s="159" t="s">
        <v>273</v>
      </c>
      <c r="G35" s="182">
        <f t="shared" si="0"/>
        <v>2013</v>
      </c>
      <c r="H35" s="183">
        <v>11</v>
      </c>
      <c r="I35" s="183">
        <v>1556</v>
      </c>
      <c r="J35" s="183">
        <v>1</v>
      </c>
      <c r="K35" s="183">
        <v>445</v>
      </c>
      <c r="L35" s="183">
        <v>0</v>
      </c>
    </row>
    <row r="36" spans="1:12" ht="25.5" x14ac:dyDescent="0.25">
      <c r="A36" s="18" t="s">
        <v>19</v>
      </c>
      <c r="B36" s="19">
        <v>502606</v>
      </c>
      <c r="C36" s="157">
        <v>262101</v>
      </c>
      <c r="D36" s="158" t="s">
        <v>68</v>
      </c>
      <c r="E36" s="157">
        <v>3</v>
      </c>
      <c r="F36" s="159" t="s">
        <v>273</v>
      </c>
      <c r="G36" s="182">
        <f t="shared" si="0"/>
        <v>694</v>
      </c>
      <c r="H36" s="183">
        <v>545</v>
      </c>
      <c r="I36" s="183">
        <v>79</v>
      </c>
      <c r="J36" s="183">
        <v>6</v>
      </c>
      <c r="K36" s="183">
        <v>64</v>
      </c>
      <c r="L36" s="183">
        <v>0</v>
      </c>
    </row>
    <row r="37" spans="1:12" ht="25.5" x14ac:dyDescent="0.25">
      <c r="A37" s="18" t="s">
        <v>26</v>
      </c>
      <c r="B37" s="19">
        <v>502609</v>
      </c>
      <c r="C37" s="157">
        <v>262401</v>
      </c>
      <c r="D37" s="158" t="s">
        <v>400</v>
      </c>
      <c r="E37" s="157">
        <v>3</v>
      </c>
      <c r="F37" s="159" t="s">
        <v>273</v>
      </c>
      <c r="G37" s="182">
        <f t="shared" si="0"/>
        <v>2470</v>
      </c>
      <c r="H37" s="183">
        <v>1881</v>
      </c>
      <c r="I37" s="183">
        <v>225</v>
      </c>
      <c r="J37" s="183">
        <v>1</v>
      </c>
      <c r="K37" s="183">
        <v>360</v>
      </c>
      <c r="L37" s="183">
        <v>3</v>
      </c>
    </row>
    <row r="38" spans="1:12" ht="25.5" x14ac:dyDescent="0.25">
      <c r="A38" s="18" t="s">
        <v>19</v>
      </c>
      <c r="B38" s="19">
        <v>502630</v>
      </c>
      <c r="C38" s="157">
        <v>263001</v>
      </c>
      <c r="D38" s="158" t="s">
        <v>69</v>
      </c>
      <c r="E38" s="157">
        <v>3</v>
      </c>
      <c r="F38" s="159" t="s">
        <v>273</v>
      </c>
      <c r="G38" s="182">
        <f t="shared" si="0"/>
        <v>1665</v>
      </c>
      <c r="H38" s="183">
        <v>1506</v>
      </c>
      <c r="I38" s="183">
        <v>88</v>
      </c>
      <c r="J38" s="183">
        <v>3</v>
      </c>
      <c r="K38" s="183">
        <v>62</v>
      </c>
      <c r="L38" s="183">
        <v>6</v>
      </c>
    </row>
    <row r="39" spans="1:12" ht="25.5" x14ac:dyDescent="0.25">
      <c r="A39" s="18" t="s">
        <v>19</v>
      </c>
      <c r="B39" s="19">
        <v>502801</v>
      </c>
      <c r="C39" s="157">
        <v>280101</v>
      </c>
      <c r="D39" s="158" t="s">
        <v>71</v>
      </c>
      <c r="E39" s="157">
        <v>3</v>
      </c>
      <c r="F39" s="159" t="s">
        <v>273</v>
      </c>
      <c r="G39" s="182">
        <f t="shared" si="0"/>
        <v>2334</v>
      </c>
      <c r="H39" s="183">
        <v>1458</v>
      </c>
      <c r="I39" s="183">
        <v>668</v>
      </c>
      <c r="J39" s="183">
        <v>1</v>
      </c>
      <c r="K39" s="183">
        <v>201</v>
      </c>
      <c r="L39" s="183">
        <v>6</v>
      </c>
    </row>
    <row r="40" spans="1:12" ht="25.5" x14ac:dyDescent="0.25">
      <c r="A40" s="18" t="s">
        <v>26</v>
      </c>
      <c r="B40" s="19">
        <v>502817</v>
      </c>
      <c r="C40" s="157">
        <v>281801</v>
      </c>
      <c r="D40" s="158" t="s">
        <v>401</v>
      </c>
      <c r="E40" s="157">
        <v>3</v>
      </c>
      <c r="F40" s="159" t="s">
        <v>273</v>
      </c>
      <c r="G40" s="182">
        <f t="shared" si="0"/>
        <v>2840</v>
      </c>
      <c r="H40" s="183">
        <v>1180</v>
      </c>
      <c r="I40" s="183">
        <v>900</v>
      </c>
      <c r="J40" s="183">
        <v>9</v>
      </c>
      <c r="K40" s="183">
        <v>749</v>
      </c>
      <c r="L40" s="183">
        <v>2</v>
      </c>
    </row>
    <row r="41" spans="1:12" ht="25.5" x14ac:dyDescent="0.25">
      <c r="A41" s="18" t="s">
        <v>26</v>
      </c>
      <c r="B41" s="19">
        <v>502819</v>
      </c>
      <c r="C41" s="157">
        <v>282001</v>
      </c>
      <c r="D41" s="158" t="s">
        <v>402</v>
      </c>
      <c r="E41" s="157">
        <v>3</v>
      </c>
      <c r="F41" s="159" t="s">
        <v>273</v>
      </c>
      <c r="G41" s="182">
        <f t="shared" si="0"/>
        <v>303</v>
      </c>
      <c r="H41" s="183">
        <v>217</v>
      </c>
      <c r="I41" s="183">
        <v>25</v>
      </c>
      <c r="J41" s="183">
        <v>0</v>
      </c>
      <c r="K41" s="183">
        <v>61</v>
      </c>
      <c r="L41" s="183">
        <v>0</v>
      </c>
    </row>
    <row r="42" spans="1:12" ht="25.5" x14ac:dyDescent="0.25">
      <c r="A42" s="18" t="s">
        <v>26</v>
      </c>
      <c r="B42" s="19">
        <v>502821</v>
      </c>
      <c r="C42" s="157">
        <v>282101</v>
      </c>
      <c r="D42" s="158" t="s">
        <v>383</v>
      </c>
      <c r="E42" s="157">
        <v>3</v>
      </c>
      <c r="F42" s="159" t="s">
        <v>273</v>
      </c>
      <c r="G42" s="182">
        <f t="shared" si="0"/>
        <v>5298</v>
      </c>
      <c r="H42" s="183">
        <v>2134</v>
      </c>
      <c r="I42" s="183">
        <v>1048</v>
      </c>
      <c r="J42" s="183">
        <v>13</v>
      </c>
      <c r="K42" s="183">
        <v>2091</v>
      </c>
      <c r="L42" s="183">
        <v>12</v>
      </c>
    </row>
    <row r="43" spans="1:12" ht="25.5" x14ac:dyDescent="0.25">
      <c r="A43" s="18" t="s">
        <v>26</v>
      </c>
      <c r="B43" s="19">
        <v>502823</v>
      </c>
      <c r="C43" s="157">
        <v>282301</v>
      </c>
      <c r="D43" s="158" t="s">
        <v>384</v>
      </c>
      <c r="E43" s="157">
        <v>3</v>
      </c>
      <c r="F43" s="159" t="s">
        <v>273</v>
      </c>
      <c r="G43" s="182">
        <f t="shared" si="0"/>
        <v>52</v>
      </c>
      <c r="H43" s="183">
        <v>24</v>
      </c>
      <c r="I43" s="183">
        <v>20</v>
      </c>
      <c r="J43" s="183">
        <v>0</v>
      </c>
      <c r="K43" s="183">
        <v>8</v>
      </c>
      <c r="L43" s="183">
        <v>0</v>
      </c>
    </row>
    <row r="44" spans="1:12" ht="25.5" x14ac:dyDescent="0.25">
      <c r="A44" s="18" t="s">
        <v>19</v>
      </c>
      <c r="B44" s="19">
        <v>502910</v>
      </c>
      <c r="C44" s="157">
        <v>291201</v>
      </c>
      <c r="D44" s="158" t="s">
        <v>72</v>
      </c>
      <c r="E44" s="157">
        <v>3</v>
      </c>
      <c r="F44" s="159" t="s">
        <v>273</v>
      </c>
      <c r="G44" s="182">
        <f t="shared" si="0"/>
        <v>1453</v>
      </c>
      <c r="H44" s="183">
        <v>22</v>
      </c>
      <c r="I44" s="183">
        <v>658</v>
      </c>
      <c r="J44" s="183">
        <v>2</v>
      </c>
      <c r="K44" s="183">
        <v>720</v>
      </c>
      <c r="L44" s="183">
        <v>51</v>
      </c>
    </row>
    <row r="45" spans="1:12" ht="25.5" x14ac:dyDescent="0.25">
      <c r="A45" s="18" t="s">
        <v>19</v>
      </c>
      <c r="B45" s="19">
        <v>502916</v>
      </c>
      <c r="C45" s="157">
        <v>291601</v>
      </c>
      <c r="D45" s="158" t="s">
        <v>73</v>
      </c>
      <c r="E45" s="157">
        <v>3</v>
      </c>
      <c r="F45" s="159" t="s">
        <v>273</v>
      </c>
      <c r="G45" s="182">
        <f t="shared" si="0"/>
        <v>260</v>
      </c>
      <c r="H45" s="183">
        <v>0</v>
      </c>
      <c r="I45" s="183">
        <v>91</v>
      </c>
      <c r="J45" s="183">
        <v>1</v>
      </c>
      <c r="K45" s="183">
        <v>147</v>
      </c>
      <c r="L45" s="183">
        <v>21</v>
      </c>
    </row>
    <row r="46" spans="1:12" ht="25.5" x14ac:dyDescent="0.25">
      <c r="A46" s="18" t="s">
        <v>19</v>
      </c>
      <c r="B46" s="19">
        <v>503001</v>
      </c>
      <c r="C46" s="157">
        <v>300101</v>
      </c>
      <c r="D46" s="158" t="s">
        <v>74</v>
      </c>
      <c r="E46" s="157">
        <v>3</v>
      </c>
      <c r="F46" s="159" t="s">
        <v>273</v>
      </c>
      <c r="G46" s="182">
        <f t="shared" si="0"/>
        <v>1212</v>
      </c>
      <c r="H46" s="183">
        <v>361</v>
      </c>
      <c r="I46" s="183">
        <v>626</v>
      </c>
      <c r="J46" s="183">
        <v>3</v>
      </c>
      <c r="K46" s="183">
        <v>218</v>
      </c>
      <c r="L46" s="183">
        <v>4</v>
      </c>
    </row>
    <row r="47" spans="1:12" ht="25.5" x14ac:dyDescent="0.25">
      <c r="A47" s="18" t="s">
        <v>35</v>
      </c>
      <c r="B47" s="19">
        <v>508816</v>
      </c>
      <c r="C47" s="157">
        <v>310401</v>
      </c>
      <c r="D47" s="158" t="s">
        <v>76</v>
      </c>
      <c r="E47" s="157">
        <v>3</v>
      </c>
      <c r="F47" s="159" t="s">
        <v>273</v>
      </c>
      <c r="G47" s="182">
        <f t="shared" si="0"/>
        <v>1200</v>
      </c>
      <c r="H47" s="183">
        <v>381</v>
      </c>
      <c r="I47" s="183">
        <v>680</v>
      </c>
      <c r="J47" s="183">
        <v>82</v>
      </c>
      <c r="K47" s="183">
        <v>56</v>
      </c>
      <c r="L47" s="183">
        <v>1</v>
      </c>
    </row>
    <row r="48" spans="1:12" ht="25.5" x14ac:dyDescent="0.25">
      <c r="A48" s="18" t="s">
        <v>26</v>
      </c>
      <c r="B48" s="19">
        <v>503117</v>
      </c>
      <c r="C48" s="157">
        <v>312001</v>
      </c>
      <c r="D48" s="158" t="s">
        <v>403</v>
      </c>
      <c r="E48" s="157">
        <v>3</v>
      </c>
      <c r="F48" s="159" t="s">
        <v>273</v>
      </c>
      <c r="G48" s="182">
        <f t="shared" si="0"/>
        <v>2604</v>
      </c>
      <c r="H48" s="183">
        <v>269</v>
      </c>
      <c r="I48" s="183">
        <v>1785</v>
      </c>
      <c r="J48" s="183">
        <v>358</v>
      </c>
      <c r="K48" s="183">
        <v>190</v>
      </c>
      <c r="L48" s="183">
        <v>2</v>
      </c>
    </row>
    <row r="49" spans="1:12" ht="25.5" x14ac:dyDescent="0.25">
      <c r="A49" s="18" t="s">
        <v>19</v>
      </c>
      <c r="B49" s="19">
        <v>503133</v>
      </c>
      <c r="C49" s="157">
        <v>313301</v>
      </c>
      <c r="D49" s="158" t="s">
        <v>79</v>
      </c>
      <c r="E49" s="157">
        <v>3</v>
      </c>
      <c r="F49" s="159" t="s">
        <v>273</v>
      </c>
      <c r="G49" s="182">
        <f t="shared" si="0"/>
        <v>4295</v>
      </c>
      <c r="H49" s="183">
        <v>884</v>
      </c>
      <c r="I49" s="183">
        <v>2295</v>
      </c>
      <c r="J49" s="183">
        <v>666</v>
      </c>
      <c r="K49" s="183">
        <v>447</v>
      </c>
      <c r="L49" s="183">
        <v>3</v>
      </c>
    </row>
    <row r="50" spans="1:12" ht="25.5" x14ac:dyDescent="0.25">
      <c r="A50" s="18" t="s">
        <v>19</v>
      </c>
      <c r="B50" s="19">
        <v>503312</v>
      </c>
      <c r="C50" s="157">
        <v>331201</v>
      </c>
      <c r="D50" s="158" t="s">
        <v>86</v>
      </c>
      <c r="E50" s="157">
        <v>3</v>
      </c>
      <c r="F50" s="159" t="s">
        <v>273</v>
      </c>
      <c r="G50" s="182">
        <f t="shared" si="0"/>
        <v>2206</v>
      </c>
      <c r="H50" s="183">
        <v>41</v>
      </c>
      <c r="I50" s="183">
        <v>1951</v>
      </c>
      <c r="J50" s="183">
        <v>5</v>
      </c>
      <c r="K50" s="183">
        <v>208</v>
      </c>
      <c r="L50" s="183">
        <v>1</v>
      </c>
    </row>
    <row r="51" spans="1:12" ht="25.5" x14ac:dyDescent="0.25">
      <c r="A51" s="18" t="s">
        <v>19</v>
      </c>
      <c r="B51" s="19">
        <v>506509</v>
      </c>
      <c r="C51" s="157">
        <v>332801</v>
      </c>
      <c r="D51" s="158" t="s">
        <v>88</v>
      </c>
      <c r="E51" s="157">
        <v>3</v>
      </c>
      <c r="F51" s="159" t="s">
        <v>273</v>
      </c>
      <c r="G51" s="182">
        <f t="shared" si="0"/>
        <v>366</v>
      </c>
      <c r="H51" s="183">
        <v>6</v>
      </c>
      <c r="I51" s="183">
        <v>346</v>
      </c>
      <c r="J51" s="183">
        <v>0</v>
      </c>
      <c r="K51" s="183">
        <v>13</v>
      </c>
      <c r="L51" s="183">
        <v>1</v>
      </c>
    </row>
    <row r="52" spans="1:12" ht="25.5" x14ac:dyDescent="0.25">
      <c r="A52" s="18" t="s">
        <v>26</v>
      </c>
      <c r="B52" s="19">
        <v>503346</v>
      </c>
      <c r="C52" s="157">
        <v>334601</v>
      </c>
      <c r="D52" s="158" t="s">
        <v>322</v>
      </c>
      <c r="E52" s="157">
        <v>3</v>
      </c>
      <c r="F52" s="159" t="s">
        <v>273</v>
      </c>
      <c r="G52" s="182">
        <f t="shared" si="0"/>
        <v>25</v>
      </c>
      <c r="H52" s="183">
        <v>0</v>
      </c>
      <c r="I52" s="183">
        <v>20</v>
      </c>
      <c r="J52" s="183">
        <v>0</v>
      </c>
      <c r="K52" s="183">
        <v>5</v>
      </c>
      <c r="L52" s="183">
        <v>0</v>
      </c>
    </row>
    <row r="53" spans="1:12" ht="25.5" x14ac:dyDescent="0.25">
      <c r="A53" s="18" t="s">
        <v>19</v>
      </c>
      <c r="B53" s="19">
        <v>503401</v>
      </c>
      <c r="C53" s="157">
        <v>340101</v>
      </c>
      <c r="D53" s="158" t="s">
        <v>91</v>
      </c>
      <c r="E53" s="157">
        <v>3</v>
      </c>
      <c r="F53" s="159" t="s">
        <v>273</v>
      </c>
      <c r="G53" s="182">
        <f t="shared" si="0"/>
        <v>1640</v>
      </c>
      <c r="H53" s="183">
        <v>14</v>
      </c>
      <c r="I53" s="183">
        <v>32</v>
      </c>
      <c r="J53" s="183">
        <v>130</v>
      </c>
      <c r="K53" s="183">
        <v>1463</v>
      </c>
      <c r="L53" s="183">
        <v>1</v>
      </c>
    </row>
    <row r="54" spans="1:12" ht="25.5" x14ac:dyDescent="0.25">
      <c r="A54" s="18" t="s">
        <v>26</v>
      </c>
      <c r="B54" s="19">
        <v>503622</v>
      </c>
      <c r="C54" s="157">
        <v>362501</v>
      </c>
      <c r="D54" s="158" t="s">
        <v>96</v>
      </c>
      <c r="E54" s="157">
        <v>3</v>
      </c>
      <c r="F54" s="159" t="s">
        <v>273</v>
      </c>
      <c r="G54" s="182">
        <f t="shared" si="0"/>
        <v>4583</v>
      </c>
      <c r="H54" s="183">
        <v>350</v>
      </c>
      <c r="I54" s="183">
        <v>1245</v>
      </c>
      <c r="J54" s="183">
        <v>52</v>
      </c>
      <c r="K54" s="183">
        <v>2933</v>
      </c>
      <c r="L54" s="183">
        <v>3</v>
      </c>
    </row>
    <row r="55" spans="1:12" ht="25.5" x14ac:dyDescent="0.25">
      <c r="A55" s="18" t="s">
        <v>26</v>
      </c>
      <c r="B55" s="19">
        <v>503716</v>
      </c>
      <c r="C55" s="157">
        <v>371701</v>
      </c>
      <c r="D55" s="158" t="s">
        <v>385</v>
      </c>
      <c r="E55" s="157">
        <v>3</v>
      </c>
      <c r="F55" s="159" t="s">
        <v>273</v>
      </c>
      <c r="G55" s="182">
        <f t="shared" si="0"/>
        <v>2912</v>
      </c>
      <c r="H55" s="183">
        <v>238</v>
      </c>
      <c r="I55" s="183">
        <v>317</v>
      </c>
      <c r="J55" s="183">
        <v>6</v>
      </c>
      <c r="K55" s="183">
        <v>2350</v>
      </c>
      <c r="L55" s="183">
        <v>1</v>
      </c>
    </row>
    <row r="56" spans="1:12" ht="25.5" x14ac:dyDescent="0.25">
      <c r="A56" s="18" t="s">
        <v>19</v>
      </c>
      <c r="B56" s="19">
        <v>503901</v>
      </c>
      <c r="C56" s="157">
        <v>390101</v>
      </c>
      <c r="D56" s="158" t="s">
        <v>99</v>
      </c>
      <c r="E56" s="157">
        <v>3</v>
      </c>
      <c r="F56" s="159" t="s">
        <v>273</v>
      </c>
      <c r="G56" s="182">
        <f t="shared" si="0"/>
        <v>1529</v>
      </c>
      <c r="H56" s="183">
        <v>503</v>
      </c>
      <c r="I56" s="183">
        <v>910</v>
      </c>
      <c r="J56" s="183">
        <v>2</v>
      </c>
      <c r="K56" s="183">
        <v>109</v>
      </c>
      <c r="L56" s="183">
        <v>5</v>
      </c>
    </row>
    <row r="57" spans="1:12" ht="25.5" x14ac:dyDescent="0.25">
      <c r="A57" s="18" t="s">
        <v>19</v>
      </c>
      <c r="B57" s="19">
        <v>504101</v>
      </c>
      <c r="C57" s="157">
        <v>410101</v>
      </c>
      <c r="D57" s="158" t="s">
        <v>101</v>
      </c>
      <c r="E57" s="157">
        <v>3</v>
      </c>
      <c r="F57" s="159" t="s">
        <v>273</v>
      </c>
      <c r="G57" s="182">
        <f t="shared" si="0"/>
        <v>3640</v>
      </c>
      <c r="H57" s="183">
        <v>23</v>
      </c>
      <c r="I57" s="183">
        <v>1078</v>
      </c>
      <c r="J57" s="183">
        <v>9</v>
      </c>
      <c r="K57" s="183">
        <v>2529</v>
      </c>
      <c r="L57" s="183">
        <v>1</v>
      </c>
    </row>
    <row r="58" spans="1:12" ht="25.5" x14ac:dyDescent="0.25">
      <c r="A58" s="18" t="s">
        <v>26</v>
      </c>
      <c r="B58" s="19">
        <v>504125</v>
      </c>
      <c r="C58" s="157">
        <v>412501</v>
      </c>
      <c r="D58" s="158" t="s">
        <v>404</v>
      </c>
      <c r="E58" s="157">
        <v>3</v>
      </c>
      <c r="F58" s="159" t="s">
        <v>273</v>
      </c>
      <c r="G58" s="182">
        <f t="shared" si="0"/>
        <v>638</v>
      </c>
      <c r="H58" s="183">
        <v>1</v>
      </c>
      <c r="I58" s="183">
        <v>211</v>
      </c>
      <c r="J58" s="183">
        <v>0</v>
      </c>
      <c r="K58" s="183">
        <v>426</v>
      </c>
      <c r="L58" s="183">
        <v>0</v>
      </c>
    </row>
    <row r="59" spans="1:12" ht="25.5" x14ac:dyDescent="0.25">
      <c r="A59" s="18" t="s">
        <v>19</v>
      </c>
      <c r="B59" s="19">
        <v>504403</v>
      </c>
      <c r="C59" s="157">
        <v>440101</v>
      </c>
      <c r="D59" s="158" t="s">
        <v>106</v>
      </c>
      <c r="E59" s="157">
        <v>3</v>
      </c>
      <c r="F59" s="159" t="s">
        <v>273</v>
      </c>
      <c r="G59" s="182">
        <f t="shared" si="0"/>
        <v>1480</v>
      </c>
      <c r="H59" s="183">
        <v>86</v>
      </c>
      <c r="I59" s="183">
        <v>574</v>
      </c>
      <c r="J59" s="183">
        <v>165</v>
      </c>
      <c r="K59" s="183">
        <v>653</v>
      </c>
      <c r="L59" s="183">
        <v>2</v>
      </c>
    </row>
    <row r="60" spans="1:12" ht="25.5" x14ac:dyDescent="0.25">
      <c r="A60" s="18" t="s">
        <v>26</v>
      </c>
      <c r="B60" s="19">
        <v>504415</v>
      </c>
      <c r="C60" s="157">
        <v>441501</v>
      </c>
      <c r="D60" s="158" t="s">
        <v>405</v>
      </c>
      <c r="E60" s="157">
        <v>3</v>
      </c>
      <c r="F60" s="159" t="s">
        <v>273</v>
      </c>
      <c r="G60" s="182">
        <f t="shared" si="0"/>
        <v>33</v>
      </c>
      <c r="H60" s="183">
        <v>0</v>
      </c>
      <c r="I60" s="183">
        <v>4</v>
      </c>
      <c r="J60" s="183">
        <v>0</v>
      </c>
      <c r="K60" s="183">
        <v>29</v>
      </c>
      <c r="L60" s="183">
        <v>0</v>
      </c>
    </row>
    <row r="61" spans="1:12" ht="25.5" x14ac:dyDescent="0.25">
      <c r="A61" s="18" t="s">
        <v>19</v>
      </c>
      <c r="B61" s="19">
        <v>504507</v>
      </c>
      <c r="C61" s="157">
        <v>450701</v>
      </c>
      <c r="D61" s="158" t="s">
        <v>109</v>
      </c>
      <c r="E61" s="157">
        <v>3</v>
      </c>
      <c r="F61" s="159" t="s">
        <v>273</v>
      </c>
      <c r="G61" s="182">
        <f t="shared" si="0"/>
        <v>1824</v>
      </c>
      <c r="H61" s="183">
        <v>21</v>
      </c>
      <c r="I61" s="183">
        <v>1618</v>
      </c>
      <c r="J61" s="183">
        <v>3</v>
      </c>
      <c r="K61" s="183">
        <v>182</v>
      </c>
      <c r="L61" s="183">
        <v>0</v>
      </c>
    </row>
    <row r="62" spans="1:12" ht="25.5" x14ac:dyDescent="0.25">
      <c r="A62" s="18" t="s">
        <v>19</v>
      </c>
      <c r="B62" s="19">
        <v>504615</v>
      </c>
      <c r="C62" s="157">
        <v>461501</v>
      </c>
      <c r="D62" s="158" t="s">
        <v>110</v>
      </c>
      <c r="E62" s="157">
        <v>3</v>
      </c>
      <c r="F62" s="159" t="s">
        <v>273</v>
      </c>
      <c r="G62" s="182">
        <f t="shared" si="0"/>
        <v>1070</v>
      </c>
      <c r="H62" s="183">
        <v>1</v>
      </c>
      <c r="I62" s="183">
        <v>617</v>
      </c>
      <c r="J62" s="183">
        <v>0</v>
      </c>
      <c r="K62" s="183">
        <v>452</v>
      </c>
      <c r="L62" s="183">
        <v>0</v>
      </c>
    </row>
    <row r="63" spans="1:12" ht="25.5" x14ac:dyDescent="0.25">
      <c r="A63" s="18" t="s">
        <v>19</v>
      </c>
      <c r="B63" s="19">
        <v>505112</v>
      </c>
      <c r="C63" s="157">
        <v>510112</v>
      </c>
      <c r="D63" s="158" t="s">
        <v>114</v>
      </c>
      <c r="E63" s="157">
        <v>3</v>
      </c>
      <c r="F63" s="159" t="s">
        <v>273</v>
      </c>
      <c r="G63" s="182">
        <f t="shared" si="0"/>
        <v>1351</v>
      </c>
      <c r="H63" s="183">
        <v>4</v>
      </c>
      <c r="I63" s="183">
        <v>669</v>
      </c>
      <c r="J63" s="183">
        <v>4</v>
      </c>
      <c r="K63" s="183">
        <v>673</v>
      </c>
      <c r="L63" s="183">
        <v>1</v>
      </c>
    </row>
    <row r="64" spans="1:12" ht="25.5" x14ac:dyDescent="0.25">
      <c r="A64" s="18" t="s">
        <v>26</v>
      </c>
      <c r="B64" s="19">
        <v>505420</v>
      </c>
      <c r="C64" s="157">
        <v>542201</v>
      </c>
      <c r="D64" s="158" t="s">
        <v>406</v>
      </c>
      <c r="E64" s="157">
        <v>3</v>
      </c>
      <c r="F64" s="159" t="s">
        <v>273</v>
      </c>
      <c r="G64" s="182">
        <f t="shared" si="0"/>
        <v>809</v>
      </c>
      <c r="H64" s="183">
        <v>216</v>
      </c>
      <c r="I64" s="183">
        <v>245</v>
      </c>
      <c r="J64" s="183">
        <v>3</v>
      </c>
      <c r="K64" s="183">
        <v>342</v>
      </c>
      <c r="L64" s="183">
        <v>3</v>
      </c>
    </row>
    <row r="65" spans="1:12" ht="25.5" x14ac:dyDescent="0.25">
      <c r="A65" s="18" t="s">
        <v>19</v>
      </c>
      <c r="B65" s="19">
        <v>505426</v>
      </c>
      <c r="C65" s="157">
        <v>542601</v>
      </c>
      <c r="D65" s="158" t="s">
        <v>120</v>
      </c>
      <c r="E65" s="157">
        <v>3</v>
      </c>
      <c r="F65" s="159" t="s">
        <v>273</v>
      </c>
      <c r="G65" s="182">
        <f t="shared" si="0"/>
        <v>3154</v>
      </c>
      <c r="H65" s="183">
        <v>461</v>
      </c>
      <c r="I65" s="183">
        <v>68</v>
      </c>
      <c r="J65" s="183">
        <v>4</v>
      </c>
      <c r="K65" s="183">
        <v>2618</v>
      </c>
      <c r="L65" s="183">
        <v>3</v>
      </c>
    </row>
    <row r="66" spans="1:12" ht="25.5" x14ac:dyDescent="0.25">
      <c r="A66" s="18" t="s">
        <v>19</v>
      </c>
      <c r="B66" s="19">
        <v>505501</v>
      </c>
      <c r="C66" s="157">
        <v>550101</v>
      </c>
      <c r="D66" s="158" t="s">
        <v>122</v>
      </c>
      <c r="E66" s="157">
        <v>3</v>
      </c>
      <c r="F66" s="159" t="s">
        <v>273</v>
      </c>
      <c r="G66" s="182">
        <f t="shared" si="0"/>
        <v>892</v>
      </c>
      <c r="H66" s="183">
        <v>299</v>
      </c>
      <c r="I66" s="183">
        <v>7</v>
      </c>
      <c r="J66" s="183">
        <v>1</v>
      </c>
      <c r="K66" s="183">
        <v>584</v>
      </c>
      <c r="L66" s="183">
        <v>1</v>
      </c>
    </row>
    <row r="67" spans="1:12" ht="25.5" x14ac:dyDescent="0.25">
      <c r="A67" s="18" t="s">
        <v>26</v>
      </c>
      <c r="B67" s="19">
        <v>505506</v>
      </c>
      <c r="C67" s="157">
        <v>550801</v>
      </c>
      <c r="D67" s="158" t="s">
        <v>407</v>
      </c>
      <c r="E67" s="157">
        <v>3</v>
      </c>
      <c r="F67" s="159" t="s">
        <v>273</v>
      </c>
      <c r="G67" s="182">
        <f t="shared" si="0"/>
        <v>394</v>
      </c>
      <c r="H67" s="183">
        <v>171</v>
      </c>
      <c r="I67" s="183">
        <v>17</v>
      </c>
      <c r="J67" s="183">
        <v>1</v>
      </c>
      <c r="K67" s="183">
        <v>205</v>
      </c>
      <c r="L67" s="183">
        <v>0</v>
      </c>
    </row>
    <row r="68" spans="1:12" ht="25.5" x14ac:dyDescent="0.25">
      <c r="A68" s="18" t="s">
        <v>35</v>
      </c>
      <c r="B68" s="19">
        <v>508804</v>
      </c>
      <c r="C68" s="157">
        <v>880401</v>
      </c>
      <c r="D68" s="158" t="s">
        <v>151</v>
      </c>
      <c r="E68" s="157">
        <v>3</v>
      </c>
      <c r="F68" s="159" t="s">
        <v>273</v>
      </c>
      <c r="G68" s="182">
        <f t="shared" si="0"/>
        <v>161</v>
      </c>
      <c r="H68" s="183">
        <v>106</v>
      </c>
      <c r="I68" s="183">
        <v>13</v>
      </c>
      <c r="J68" s="183">
        <v>0</v>
      </c>
      <c r="K68" s="183">
        <v>42</v>
      </c>
      <c r="L68" s="183">
        <v>0</v>
      </c>
    </row>
    <row r="69" spans="1:12" ht="25.5" x14ac:dyDescent="0.25">
      <c r="A69" s="18" t="s">
        <v>35</v>
      </c>
      <c r="B69" s="19">
        <v>508807</v>
      </c>
      <c r="C69" s="157">
        <v>880705</v>
      </c>
      <c r="D69" s="158" t="s">
        <v>218</v>
      </c>
      <c r="E69" s="157">
        <v>3</v>
      </c>
      <c r="F69" s="159" t="s">
        <v>273</v>
      </c>
      <c r="G69" s="182">
        <f t="shared" si="0"/>
        <v>317</v>
      </c>
      <c r="H69" s="183">
        <v>109</v>
      </c>
      <c r="I69" s="183">
        <v>102</v>
      </c>
      <c r="J69" s="183">
        <v>2</v>
      </c>
      <c r="K69" s="183">
        <v>104</v>
      </c>
      <c r="L69" s="183">
        <v>0</v>
      </c>
    </row>
    <row r="70" spans="1:12" ht="25.5" x14ac:dyDescent="0.25">
      <c r="A70" s="18" t="s">
        <v>35</v>
      </c>
      <c r="B70" s="19">
        <v>508904</v>
      </c>
      <c r="C70" s="157">
        <v>890501</v>
      </c>
      <c r="D70" s="158" t="s">
        <v>159</v>
      </c>
      <c r="E70" s="157">
        <v>3</v>
      </c>
      <c r="F70" s="159" t="s">
        <v>273</v>
      </c>
      <c r="G70" s="182">
        <f t="shared" si="0"/>
        <v>217</v>
      </c>
      <c r="H70" s="183">
        <v>56</v>
      </c>
      <c r="I70" s="183">
        <v>80</v>
      </c>
      <c r="J70" s="183">
        <v>2</v>
      </c>
      <c r="K70" s="183">
        <v>78</v>
      </c>
      <c r="L70" s="183">
        <v>1</v>
      </c>
    </row>
    <row r="71" spans="1:12" ht="25.5" x14ac:dyDescent="0.25">
      <c r="A71" s="18" t="s">
        <v>35</v>
      </c>
      <c r="B71" s="19">
        <v>508906</v>
      </c>
      <c r="C71" s="157">
        <v>890701</v>
      </c>
      <c r="D71" s="158" t="s">
        <v>356</v>
      </c>
      <c r="E71" s="157">
        <v>3</v>
      </c>
      <c r="F71" s="159" t="s">
        <v>273</v>
      </c>
      <c r="G71" s="182">
        <f t="shared" si="0"/>
        <v>53</v>
      </c>
      <c r="H71" s="183">
        <v>7</v>
      </c>
      <c r="I71" s="183">
        <v>19</v>
      </c>
      <c r="J71" s="183">
        <v>2</v>
      </c>
      <c r="K71" s="183">
        <v>25</v>
      </c>
      <c r="L71" s="183">
        <v>0</v>
      </c>
    </row>
    <row r="72" spans="1:12" ht="25.5" x14ac:dyDescent="0.25">
      <c r="A72" s="18" t="s">
        <v>35</v>
      </c>
      <c r="B72" s="19">
        <v>508921</v>
      </c>
      <c r="C72" s="157">
        <v>892401</v>
      </c>
      <c r="D72" s="158" t="s">
        <v>360</v>
      </c>
      <c r="E72" s="157">
        <v>3</v>
      </c>
      <c r="F72" s="159" t="s">
        <v>273</v>
      </c>
      <c r="G72" s="182">
        <f t="shared" ref="G72:G90" si="1">H72+I72+J72+K72+L72</f>
        <v>2358</v>
      </c>
      <c r="H72" s="183">
        <v>617</v>
      </c>
      <c r="I72" s="183">
        <v>1213</v>
      </c>
      <c r="J72" s="183">
        <v>37</v>
      </c>
      <c r="K72" s="183">
        <v>480</v>
      </c>
      <c r="L72" s="183">
        <v>11</v>
      </c>
    </row>
    <row r="73" spans="1:12" ht="25.5" x14ac:dyDescent="0.25">
      <c r="A73" s="18" t="s">
        <v>35</v>
      </c>
      <c r="B73" s="19">
        <v>509101</v>
      </c>
      <c r="C73" s="157">
        <v>910201</v>
      </c>
      <c r="D73" s="158" t="s">
        <v>129</v>
      </c>
      <c r="E73" s="157">
        <v>3</v>
      </c>
      <c r="F73" s="159" t="s">
        <v>273</v>
      </c>
      <c r="G73" s="182">
        <f t="shared" si="1"/>
        <v>114</v>
      </c>
      <c r="H73" s="183">
        <v>3</v>
      </c>
      <c r="I73" s="183">
        <v>49</v>
      </c>
      <c r="J73" s="183">
        <v>3</v>
      </c>
      <c r="K73" s="183">
        <v>58</v>
      </c>
      <c r="L73" s="183">
        <v>1</v>
      </c>
    </row>
    <row r="74" spans="1:12" ht="25.5" x14ac:dyDescent="0.25">
      <c r="A74" s="18" t="s">
        <v>35</v>
      </c>
      <c r="B74" s="19">
        <v>509103</v>
      </c>
      <c r="C74" s="157">
        <v>910801</v>
      </c>
      <c r="D74" s="158" t="s">
        <v>130</v>
      </c>
      <c r="E74" s="157">
        <v>3</v>
      </c>
      <c r="F74" s="159" t="s">
        <v>273</v>
      </c>
      <c r="G74" s="182">
        <f t="shared" si="1"/>
        <v>0</v>
      </c>
      <c r="H74" s="183">
        <v>0</v>
      </c>
      <c r="I74" s="183">
        <v>0</v>
      </c>
      <c r="J74" s="183">
        <v>0</v>
      </c>
      <c r="K74" s="183">
        <v>0</v>
      </c>
      <c r="L74" s="183">
        <v>0</v>
      </c>
    </row>
    <row r="75" spans="1:12" ht="25.5" x14ac:dyDescent="0.25">
      <c r="A75" s="18" t="s">
        <v>26</v>
      </c>
      <c r="B75" s="19">
        <v>509605</v>
      </c>
      <c r="C75" s="157">
        <v>960501</v>
      </c>
      <c r="D75" s="158" t="s">
        <v>408</v>
      </c>
      <c r="E75" s="157">
        <v>3</v>
      </c>
      <c r="F75" s="159" t="s">
        <v>273</v>
      </c>
      <c r="G75" s="182">
        <f t="shared" si="1"/>
        <v>68</v>
      </c>
      <c r="H75" s="183">
        <v>66</v>
      </c>
      <c r="I75" s="183">
        <v>2</v>
      </c>
      <c r="J75" s="183">
        <v>0</v>
      </c>
      <c r="K75" s="183">
        <v>0</v>
      </c>
      <c r="L75" s="183">
        <v>0</v>
      </c>
    </row>
    <row r="76" spans="1:12" ht="25.5" x14ac:dyDescent="0.25">
      <c r="A76" s="18" t="s">
        <v>26</v>
      </c>
      <c r="B76" s="19">
        <v>509606</v>
      </c>
      <c r="C76" s="157">
        <v>960601</v>
      </c>
      <c r="D76" s="158" t="s">
        <v>136</v>
      </c>
      <c r="E76" s="157">
        <v>3</v>
      </c>
      <c r="F76" s="159" t="s">
        <v>273</v>
      </c>
      <c r="G76" s="182">
        <f t="shared" si="1"/>
        <v>3398</v>
      </c>
      <c r="H76" s="183">
        <v>1040</v>
      </c>
      <c r="I76" s="183">
        <v>695</v>
      </c>
      <c r="J76" s="183">
        <v>86</v>
      </c>
      <c r="K76" s="183">
        <v>1570</v>
      </c>
      <c r="L76" s="183">
        <v>7</v>
      </c>
    </row>
    <row r="77" spans="1:12" ht="25.5" x14ac:dyDescent="0.25">
      <c r="A77" s="18" t="s">
        <v>26</v>
      </c>
      <c r="B77" s="19">
        <v>509633</v>
      </c>
      <c r="C77" s="157">
        <v>963301</v>
      </c>
      <c r="D77" s="158" t="s">
        <v>138</v>
      </c>
      <c r="E77" s="157">
        <v>3</v>
      </c>
      <c r="F77" s="159" t="s">
        <v>273</v>
      </c>
      <c r="G77" s="182">
        <f t="shared" si="1"/>
        <v>1108</v>
      </c>
      <c r="H77" s="183">
        <v>131</v>
      </c>
      <c r="I77" s="183">
        <v>830</v>
      </c>
      <c r="J77" s="183">
        <v>70</v>
      </c>
      <c r="K77" s="183">
        <v>76</v>
      </c>
      <c r="L77" s="183">
        <v>1</v>
      </c>
    </row>
    <row r="78" spans="1:12" ht="25.5" x14ac:dyDescent="0.25">
      <c r="A78" s="18" t="s">
        <v>26</v>
      </c>
      <c r="B78" s="19">
        <v>509674</v>
      </c>
      <c r="C78" s="157">
        <v>967301</v>
      </c>
      <c r="D78" s="158" t="s">
        <v>386</v>
      </c>
      <c r="E78" s="157">
        <v>3</v>
      </c>
      <c r="F78" s="159" t="s">
        <v>273</v>
      </c>
      <c r="G78" s="182">
        <f t="shared" si="1"/>
        <v>311</v>
      </c>
      <c r="H78" s="183">
        <v>294</v>
      </c>
      <c r="I78" s="183">
        <v>9</v>
      </c>
      <c r="J78" s="183">
        <v>0</v>
      </c>
      <c r="K78" s="183">
        <v>8</v>
      </c>
      <c r="L78" s="183">
        <v>0</v>
      </c>
    </row>
    <row r="79" spans="1:12" ht="25.5" x14ac:dyDescent="0.25">
      <c r="A79" s="18" t="s">
        <v>26</v>
      </c>
      <c r="B79" s="19">
        <v>509710</v>
      </c>
      <c r="C79" s="157">
        <v>971001</v>
      </c>
      <c r="D79" s="158" t="s">
        <v>409</v>
      </c>
      <c r="E79" s="157">
        <v>3</v>
      </c>
      <c r="F79" s="159" t="s">
        <v>273</v>
      </c>
      <c r="G79" s="182">
        <f t="shared" si="1"/>
        <v>77</v>
      </c>
      <c r="H79" s="183">
        <v>52</v>
      </c>
      <c r="I79" s="183">
        <v>6</v>
      </c>
      <c r="J79" s="183">
        <v>0</v>
      </c>
      <c r="K79" s="183">
        <v>19</v>
      </c>
      <c r="L79" s="183">
        <v>0</v>
      </c>
    </row>
    <row r="80" spans="1:12" ht="25.5" x14ac:dyDescent="0.25">
      <c r="A80" s="18" t="s">
        <v>26</v>
      </c>
      <c r="B80" s="19">
        <v>509727</v>
      </c>
      <c r="C80" s="160">
        <v>972701</v>
      </c>
      <c r="D80" s="158" t="s">
        <v>142</v>
      </c>
      <c r="E80" s="157">
        <v>3</v>
      </c>
      <c r="F80" s="159" t="s">
        <v>273</v>
      </c>
      <c r="G80" s="182">
        <f t="shared" si="1"/>
        <v>3304</v>
      </c>
      <c r="H80" s="183">
        <v>1290</v>
      </c>
      <c r="I80" s="183">
        <v>651</v>
      </c>
      <c r="J80" s="183">
        <v>60</v>
      </c>
      <c r="K80" s="183">
        <v>1298</v>
      </c>
      <c r="L80" s="183">
        <v>5</v>
      </c>
    </row>
    <row r="81" spans="1:12" ht="25.5" x14ac:dyDescent="0.25">
      <c r="A81" s="18" t="s">
        <v>26</v>
      </c>
      <c r="B81" s="19">
        <v>509758</v>
      </c>
      <c r="C81" s="157">
        <v>975801</v>
      </c>
      <c r="D81" s="158" t="s">
        <v>387</v>
      </c>
      <c r="E81" s="157">
        <v>3</v>
      </c>
      <c r="F81" s="159" t="s">
        <v>273</v>
      </c>
      <c r="G81" s="182">
        <f t="shared" si="1"/>
        <v>0</v>
      </c>
      <c r="H81" s="183">
        <v>0</v>
      </c>
      <c r="I81" s="183">
        <v>0</v>
      </c>
      <c r="J81" s="183">
        <v>0</v>
      </c>
      <c r="K81" s="183">
        <v>0</v>
      </c>
      <c r="L81" s="183">
        <v>0</v>
      </c>
    </row>
    <row r="82" spans="1:12" ht="25.5" x14ac:dyDescent="0.25">
      <c r="A82" s="18" t="s">
        <v>19</v>
      </c>
      <c r="B82" s="19">
        <v>509901</v>
      </c>
      <c r="C82" s="160">
        <v>990101</v>
      </c>
      <c r="D82" s="158" t="s">
        <v>143</v>
      </c>
      <c r="E82" s="157">
        <v>3</v>
      </c>
      <c r="F82" s="159" t="s">
        <v>273</v>
      </c>
      <c r="G82" s="182">
        <f t="shared" si="1"/>
        <v>6089</v>
      </c>
      <c r="H82" s="183">
        <v>1643</v>
      </c>
      <c r="I82" s="183">
        <v>2305</v>
      </c>
      <c r="J82" s="183">
        <v>90</v>
      </c>
      <c r="K82" s="183">
        <v>2018</v>
      </c>
      <c r="L82" s="183">
        <v>33</v>
      </c>
    </row>
    <row r="83" spans="1:12" ht="25.5" x14ac:dyDescent="0.25">
      <c r="A83" s="18" t="s">
        <v>19</v>
      </c>
      <c r="B83" s="19">
        <v>509903</v>
      </c>
      <c r="C83" s="157">
        <v>990301</v>
      </c>
      <c r="D83" s="158" t="s">
        <v>145</v>
      </c>
      <c r="E83" s="157">
        <v>3</v>
      </c>
      <c r="F83" s="159" t="s">
        <v>273</v>
      </c>
      <c r="G83" s="182">
        <f t="shared" si="1"/>
        <v>1</v>
      </c>
      <c r="H83" s="183">
        <v>0</v>
      </c>
      <c r="I83" s="183">
        <v>1</v>
      </c>
      <c r="J83" s="183">
        <v>0</v>
      </c>
      <c r="K83" s="183">
        <v>0</v>
      </c>
      <c r="L83" s="183">
        <v>0</v>
      </c>
    </row>
    <row r="84" spans="1:12" ht="25.5" x14ac:dyDescent="0.25">
      <c r="A84" s="18" t="s">
        <v>19</v>
      </c>
      <c r="B84" s="19">
        <v>509905</v>
      </c>
      <c r="C84" s="157">
        <v>990501</v>
      </c>
      <c r="D84" s="26" t="s">
        <v>147</v>
      </c>
      <c r="E84" s="157">
        <v>3</v>
      </c>
      <c r="F84" s="159" t="s">
        <v>273</v>
      </c>
      <c r="G84" s="182">
        <f t="shared" si="1"/>
        <v>1420</v>
      </c>
      <c r="H84" s="183">
        <v>315</v>
      </c>
      <c r="I84" s="183">
        <v>622</v>
      </c>
      <c r="J84" s="183">
        <v>8</v>
      </c>
      <c r="K84" s="183">
        <v>453</v>
      </c>
      <c r="L84" s="183">
        <v>22</v>
      </c>
    </row>
    <row r="85" spans="1:12" ht="25.5" x14ac:dyDescent="0.25">
      <c r="A85" s="18" t="s">
        <v>19</v>
      </c>
      <c r="B85" s="19">
        <v>509909</v>
      </c>
      <c r="C85" s="157">
        <v>990901</v>
      </c>
      <c r="D85" s="158" t="s">
        <v>149</v>
      </c>
      <c r="E85" s="157">
        <v>3</v>
      </c>
      <c r="F85" s="159" t="s">
        <v>273</v>
      </c>
      <c r="G85" s="182">
        <f t="shared" si="1"/>
        <v>740</v>
      </c>
      <c r="H85" s="183">
        <v>19</v>
      </c>
      <c r="I85" s="183">
        <v>350</v>
      </c>
      <c r="J85" s="183">
        <v>0</v>
      </c>
      <c r="K85" s="183">
        <v>339</v>
      </c>
      <c r="L85" s="183">
        <v>32</v>
      </c>
    </row>
    <row r="86" spans="1:12" ht="25.5" x14ac:dyDescent="0.25">
      <c r="A86" s="18" t="s">
        <v>19</v>
      </c>
      <c r="B86" s="19">
        <v>509913</v>
      </c>
      <c r="C86" s="157">
        <v>991301</v>
      </c>
      <c r="D86" s="158" t="s">
        <v>150</v>
      </c>
      <c r="E86" s="157">
        <v>3</v>
      </c>
      <c r="F86" s="159" t="s">
        <v>273</v>
      </c>
      <c r="G86" s="182">
        <f t="shared" si="1"/>
        <v>386</v>
      </c>
      <c r="H86" s="183">
        <v>90</v>
      </c>
      <c r="I86" s="183">
        <v>137</v>
      </c>
      <c r="J86" s="183">
        <v>4</v>
      </c>
      <c r="K86" s="183">
        <v>155</v>
      </c>
      <c r="L86" s="183">
        <v>0</v>
      </c>
    </row>
    <row r="87" spans="1:12" ht="25.5" x14ac:dyDescent="0.25">
      <c r="A87" s="25" t="s">
        <v>19</v>
      </c>
      <c r="B87" s="25">
        <v>503630</v>
      </c>
      <c r="C87" s="25">
        <v>363001</v>
      </c>
      <c r="D87" s="26" t="s">
        <v>155</v>
      </c>
      <c r="E87" s="179"/>
      <c r="F87" s="159" t="s">
        <v>273</v>
      </c>
      <c r="G87" s="182">
        <f t="shared" si="1"/>
        <v>2715</v>
      </c>
      <c r="H87" s="183">
        <v>25</v>
      </c>
      <c r="I87" s="183">
        <v>998</v>
      </c>
      <c r="J87" s="183">
        <v>0</v>
      </c>
      <c r="K87" s="183">
        <v>1691</v>
      </c>
      <c r="L87" s="183">
        <v>1</v>
      </c>
    </row>
    <row r="88" spans="1:12" ht="25.5" x14ac:dyDescent="0.25">
      <c r="A88" s="18" t="s">
        <v>19</v>
      </c>
      <c r="B88" s="19">
        <v>500601</v>
      </c>
      <c r="C88" s="157">
        <v>60101</v>
      </c>
      <c r="D88" s="64" t="s">
        <v>33</v>
      </c>
      <c r="E88" s="179"/>
      <c r="F88" s="159" t="s">
        <v>273</v>
      </c>
      <c r="G88" s="182">
        <f t="shared" si="1"/>
        <v>143</v>
      </c>
      <c r="H88" s="183">
        <v>0</v>
      </c>
      <c r="I88" s="183">
        <v>66</v>
      </c>
      <c r="J88" s="183">
        <v>0</v>
      </c>
      <c r="K88" s="183">
        <v>77</v>
      </c>
      <c r="L88" s="183">
        <v>0</v>
      </c>
    </row>
    <row r="89" spans="1:12" ht="25.5" x14ac:dyDescent="0.25">
      <c r="A89" s="18" t="s">
        <v>19</v>
      </c>
      <c r="B89" s="19">
        <v>501701</v>
      </c>
      <c r="C89" s="157">
        <v>170101</v>
      </c>
      <c r="D89" s="64" t="s">
        <v>49</v>
      </c>
      <c r="E89" s="179"/>
      <c r="F89" s="159" t="s">
        <v>273</v>
      </c>
      <c r="G89" s="182">
        <f t="shared" si="1"/>
        <v>3</v>
      </c>
      <c r="H89" s="183">
        <v>1</v>
      </c>
      <c r="I89" s="183">
        <v>2</v>
      </c>
      <c r="J89" s="183">
        <v>0</v>
      </c>
      <c r="K89" s="183">
        <v>0</v>
      </c>
      <c r="L89" s="183">
        <v>0</v>
      </c>
    </row>
    <row r="90" spans="1:12" ht="26.25" thickBot="1" x14ac:dyDescent="0.3">
      <c r="A90" s="18" t="s">
        <v>26</v>
      </c>
      <c r="B90" s="19">
        <v>509678</v>
      </c>
      <c r="C90" s="157">
        <v>967901</v>
      </c>
      <c r="D90" s="64" t="s">
        <v>366</v>
      </c>
      <c r="E90" s="179"/>
      <c r="F90" s="159" t="s">
        <v>273</v>
      </c>
      <c r="G90" s="182">
        <f t="shared" si="1"/>
        <v>23</v>
      </c>
      <c r="H90" s="183">
        <v>1</v>
      </c>
      <c r="I90" s="183">
        <v>21</v>
      </c>
      <c r="J90" s="183">
        <v>0</v>
      </c>
      <c r="K90" s="183">
        <v>1</v>
      </c>
      <c r="L90" s="183">
        <v>0</v>
      </c>
    </row>
    <row r="91" spans="1:12" ht="15.75" thickBot="1" x14ac:dyDescent="0.3">
      <c r="A91" s="180"/>
      <c r="B91" s="181"/>
      <c r="C91" s="181"/>
      <c r="D91" s="181" t="s">
        <v>160</v>
      </c>
      <c r="E91" s="173"/>
      <c r="F91" s="174"/>
      <c r="G91" s="164">
        <f>SUM(G7:G90)</f>
        <v>126447</v>
      </c>
      <c r="H91" s="164">
        <f t="shared" ref="H91:L91" si="2">SUM(H7:H90)</f>
        <v>32430</v>
      </c>
      <c r="I91" s="164">
        <f t="shared" si="2"/>
        <v>47370</v>
      </c>
      <c r="J91" s="164">
        <f t="shared" si="2"/>
        <v>1982</v>
      </c>
      <c r="K91" s="164">
        <f t="shared" si="2"/>
        <v>44094</v>
      </c>
      <c r="L91" s="164">
        <f t="shared" si="2"/>
        <v>571</v>
      </c>
    </row>
  </sheetData>
  <autoFilter ref="A6:L96" xr:uid="{A624C9C2-7641-485A-AA76-63D0F3CBE496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B1:XFD1 A3:XFD6 B2:J2 L2:XFD2">
    <cfRule type="cellIs" dxfId="196" priority="45" operator="lessThan">
      <formula>0</formula>
    </cfRule>
  </conditionalFormatting>
  <conditionalFormatting sqref="C1:C3">
    <cfRule type="duplicateValues" dxfId="195" priority="46"/>
  </conditionalFormatting>
  <conditionalFormatting sqref="C4:C6">
    <cfRule type="duplicateValues" dxfId="194" priority="47"/>
  </conditionalFormatting>
  <conditionalFormatting sqref="C7:D7">
    <cfRule type="cellIs" dxfId="193" priority="41" operator="lessThan">
      <formula>0</formula>
    </cfRule>
  </conditionalFormatting>
  <conditionalFormatting sqref="D84">
    <cfRule type="cellIs" dxfId="192" priority="40" operator="lessThan">
      <formula>0</formula>
    </cfRule>
  </conditionalFormatting>
  <conditionalFormatting sqref="A86:D86">
    <cfRule type="cellIs" dxfId="191" priority="37" operator="lessThan">
      <formula>0</formula>
    </cfRule>
  </conditionalFormatting>
  <conditionalFormatting sqref="C86">
    <cfRule type="duplicateValues" dxfId="190" priority="38"/>
  </conditionalFormatting>
  <conditionalFormatting sqref="E86:F86">
    <cfRule type="cellIs" dxfId="189" priority="39" operator="lessThan">
      <formula>0</formula>
    </cfRule>
  </conditionalFormatting>
  <conditionalFormatting sqref="A87">
    <cfRule type="cellIs" dxfId="188" priority="34" operator="lessThan">
      <formula>0</formula>
    </cfRule>
  </conditionalFormatting>
  <conditionalFormatting sqref="B87:D87">
    <cfRule type="cellIs" dxfId="187" priority="35" operator="lessThan">
      <formula>0</formula>
    </cfRule>
  </conditionalFormatting>
  <conditionalFormatting sqref="A88:C88">
    <cfRule type="cellIs" dxfId="186" priority="29" operator="lessThan">
      <formula>0</formula>
    </cfRule>
  </conditionalFormatting>
  <conditionalFormatting sqref="A88:B88">
    <cfRule type="cellIs" dxfId="185" priority="25" operator="lessThan">
      <formula>0</formula>
    </cfRule>
    <cfRule type="cellIs" dxfId="184" priority="26" operator="lessThan">
      <formula>0</formula>
    </cfRule>
    <cfRule type="cellIs" dxfId="183" priority="27" operator="lessThan">
      <formula>0</formula>
    </cfRule>
    <cfRule type="cellIs" dxfId="182" priority="28" operator="lessThan">
      <formula>0</formula>
    </cfRule>
  </conditionalFormatting>
  <conditionalFormatting sqref="C88">
    <cfRule type="duplicateValues" dxfId="181" priority="31"/>
    <cfRule type="duplicateValues" dxfId="180" priority="32"/>
    <cfRule type="duplicateValues" dxfId="179" priority="33"/>
  </conditionalFormatting>
  <conditionalFormatting sqref="D88">
    <cfRule type="cellIs" dxfId="178" priority="30" operator="lessThan">
      <formula>0</formula>
    </cfRule>
  </conditionalFormatting>
  <conditionalFormatting sqref="A89:C89">
    <cfRule type="cellIs" dxfId="177" priority="20" operator="lessThan">
      <formula>0</formula>
    </cfRule>
  </conditionalFormatting>
  <conditionalFormatting sqref="A89:B89">
    <cfRule type="cellIs" dxfId="176" priority="16" operator="lessThan">
      <formula>0</formula>
    </cfRule>
    <cfRule type="cellIs" dxfId="175" priority="17" operator="lessThan">
      <formula>0</formula>
    </cfRule>
    <cfRule type="cellIs" dxfId="174" priority="18" operator="lessThan">
      <formula>0</formula>
    </cfRule>
    <cfRule type="cellIs" dxfId="173" priority="19" operator="lessThan">
      <formula>0</formula>
    </cfRule>
  </conditionalFormatting>
  <conditionalFormatting sqref="C89">
    <cfRule type="duplicateValues" dxfId="172" priority="22"/>
    <cfRule type="duplicateValues" dxfId="171" priority="23"/>
    <cfRule type="duplicateValues" dxfId="170" priority="24"/>
  </conditionalFormatting>
  <conditionalFormatting sqref="D89">
    <cfRule type="cellIs" dxfId="169" priority="21" operator="lessThan">
      <formula>0</formula>
    </cfRule>
  </conditionalFormatting>
  <conditionalFormatting sqref="C7:C85">
    <cfRule type="duplicateValues" dxfId="168" priority="42"/>
  </conditionalFormatting>
  <conditionalFormatting sqref="C7:C86">
    <cfRule type="duplicateValues" dxfId="167" priority="43"/>
    <cfRule type="duplicateValues" dxfId="166" priority="44"/>
  </conditionalFormatting>
  <conditionalFormatting sqref="E87:F89">
    <cfRule type="cellIs" dxfId="165" priority="36" operator="lessThan">
      <formula>0</formula>
    </cfRule>
  </conditionalFormatting>
  <conditionalFormatting sqref="A90:C90">
    <cfRule type="cellIs" dxfId="164" priority="10" operator="lessThan">
      <formula>0</formula>
    </cfRule>
  </conditionalFormatting>
  <conditionalFormatting sqref="A90:B90">
    <cfRule type="cellIs" dxfId="163" priority="6" operator="lessThan">
      <formula>0</formula>
    </cfRule>
    <cfRule type="cellIs" dxfId="162" priority="7" operator="lessThan">
      <formula>0</formula>
    </cfRule>
    <cfRule type="cellIs" dxfId="161" priority="8" operator="lessThan">
      <formula>0</formula>
    </cfRule>
    <cfRule type="cellIs" dxfId="160" priority="9" operator="lessThan">
      <formula>0</formula>
    </cfRule>
  </conditionalFormatting>
  <conditionalFormatting sqref="C90">
    <cfRule type="duplicateValues" dxfId="159" priority="12"/>
    <cfRule type="duplicateValues" dxfId="158" priority="13"/>
    <cfRule type="duplicateValues" dxfId="157" priority="14"/>
  </conditionalFormatting>
  <conditionalFormatting sqref="D90">
    <cfRule type="cellIs" dxfId="156" priority="11" operator="lessThan">
      <formula>0</formula>
    </cfRule>
  </conditionalFormatting>
  <conditionalFormatting sqref="E90:F90">
    <cfRule type="cellIs" dxfId="155" priority="15" operator="lessThan">
      <formula>0</formula>
    </cfRule>
  </conditionalFormatting>
  <conditionalFormatting sqref="A91:F91">
    <cfRule type="cellIs" dxfId="154" priority="5" operator="lessThan">
      <formula>0</formula>
    </cfRule>
  </conditionalFormatting>
  <conditionalFormatting sqref="C91">
    <cfRule type="duplicateValues" dxfId="153" priority="4"/>
  </conditionalFormatting>
  <conditionalFormatting sqref="A2">
    <cfRule type="cellIs" dxfId="152" priority="3" operator="lessThan">
      <formula>0</formula>
    </cfRule>
  </conditionalFormatting>
  <conditionalFormatting sqref="A1">
    <cfRule type="cellIs" dxfId="151" priority="2" operator="lessThan">
      <formula>0</formula>
    </cfRule>
  </conditionalFormatting>
  <conditionalFormatting sqref="A1">
    <cfRule type="cellIs" dxfId="15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D9B7E-B8E6-45B6-8C0D-A8D5DD9375D9}">
  <dimension ref="A1:L12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2" width="12.140625" style="147" customWidth="1"/>
    <col min="3" max="3" width="12.7109375" style="147" customWidth="1"/>
    <col min="4" max="4" width="88.5703125" style="147" customWidth="1"/>
    <col min="5" max="5" width="9.85546875" style="175" hidden="1" customWidth="1"/>
    <col min="6" max="6" width="28.140625" style="147" customWidth="1"/>
    <col min="7" max="7" width="12.7109375" style="147" customWidth="1"/>
    <col min="8" max="8" width="19.28515625" style="147" customWidth="1"/>
    <col min="9" max="9" width="17.140625" style="147" customWidth="1"/>
    <col min="10" max="10" width="16.7109375" style="147" customWidth="1"/>
    <col min="11" max="11" width="16.28515625" style="147" customWidth="1"/>
    <col min="12" max="12" width="16" style="147" customWidth="1"/>
    <col min="13" max="16384" width="8.7109375" style="147"/>
  </cols>
  <sheetData>
    <row r="1" spans="1:12" ht="15.75" x14ac:dyDescent="0.25">
      <c r="A1" s="165" t="s">
        <v>410</v>
      </c>
      <c r="B1" s="149"/>
      <c r="C1" s="149"/>
      <c r="D1" s="177"/>
      <c r="E1" s="149"/>
      <c r="F1" s="167"/>
      <c r="G1" s="98"/>
      <c r="H1" s="98"/>
      <c r="I1" s="98"/>
      <c r="J1" s="98"/>
      <c r="K1" s="6" t="s">
        <v>1</v>
      </c>
      <c r="L1" s="98"/>
    </row>
    <row r="2" spans="1:12" x14ac:dyDescent="0.25">
      <c r="A2" s="8" t="s">
        <v>2</v>
      </c>
      <c r="B2" s="90"/>
      <c r="C2" s="96"/>
      <c r="D2" s="123"/>
      <c r="E2" s="93"/>
      <c r="F2" s="169"/>
      <c r="G2" s="98"/>
      <c r="H2" s="98"/>
      <c r="I2" s="98"/>
      <c r="J2" s="98"/>
      <c r="L2" s="98"/>
    </row>
    <row r="3" spans="1:12" ht="15.75" thickBot="1" x14ac:dyDescent="0.3">
      <c r="A3" s="149"/>
      <c r="B3" s="149"/>
      <c r="C3" s="149"/>
      <c r="D3" s="177"/>
      <c r="E3" s="149"/>
      <c r="F3" s="167"/>
      <c r="G3" s="98"/>
      <c r="H3" s="98"/>
      <c r="I3" s="98"/>
      <c r="J3" s="98"/>
      <c r="K3" s="98"/>
      <c r="L3" s="98"/>
    </row>
    <row r="4" spans="1:12" ht="15" customHeight="1" x14ac:dyDescent="0.25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05" t="s">
        <v>8</v>
      </c>
      <c r="G4" s="294" t="s">
        <v>11</v>
      </c>
      <c r="H4" s="295"/>
      <c r="I4" s="295"/>
      <c r="J4" s="295"/>
      <c r="K4" s="295"/>
      <c r="L4" s="295"/>
    </row>
    <row r="5" spans="1:12" ht="15" customHeight="1" x14ac:dyDescent="0.25">
      <c r="A5" s="283"/>
      <c r="B5" s="303"/>
      <c r="C5" s="300"/>
      <c r="D5" s="303"/>
      <c r="E5" s="303"/>
      <c r="F5" s="306"/>
      <c r="G5" s="275" t="s">
        <v>12</v>
      </c>
      <c r="H5" s="277" t="s">
        <v>13</v>
      </c>
      <c r="I5" s="277"/>
      <c r="J5" s="277"/>
      <c r="K5" s="277"/>
      <c r="L5" s="277"/>
    </row>
    <row r="6" spans="1:12" ht="48.75" customHeight="1" thickBot="1" x14ac:dyDescent="0.3">
      <c r="A6" s="284"/>
      <c r="B6" s="308"/>
      <c r="C6" s="309"/>
      <c r="D6" s="308"/>
      <c r="E6" s="308"/>
      <c r="F6" s="310"/>
      <c r="G6" s="276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ht="25.5" x14ac:dyDescent="0.25">
      <c r="A7" s="18" t="s">
        <v>26</v>
      </c>
      <c r="B7" s="19">
        <v>500116</v>
      </c>
      <c r="C7" s="157">
        <v>11501</v>
      </c>
      <c r="D7" s="158" t="s">
        <v>27</v>
      </c>
      <c r="E7" s="157">
        <v>3</v>
      </c>
      <c r="F7" s="159" t="s">
        <v>273</v>
      </c>
      <c r="G7" s="182">
        <f t="shared" ref="G7" si="0">SUM(H7:L7)</f>
        <v>2112</v>
      </c>
      <c r="H7" s="183">
        <v>887</v>
      </c>
      <c r="I7" s="183">
        <v>561</v>
      </c>
      <c r="J7" s="183">
        <v>19</v>
      </c>
      <c r="K7" s="183">
        <v>635</v>
      </c>
      <c r="L7" s="183">
        <v>10</v>
      </c>
    </row>
    <row r="8" spans="1:12" ht="25.5" x14ac:dyDescent="0.25">
      <c r="A8" s="18" t="s">
        <v>26</v>
      </c>
      <c r="B8" s="19">
        <v>503622</v>
      </c>
      <c r="C8" s="157">
        <v>362501</v>
      </c>
      <c r="D8" s="158" t="s">
        <v>96</v>
      </c>
      <c r="E8" s="157">
        <v>3</v>
      </c>
      <c r="F8" s="159" t="s">
        <v>273</v>
      </c>
      <c r="G8" s="182">
        <f t="shared" ref="G8:G11" si="1">SUM(H8:L8)</f>
        <v>1718</v>
      </c>
      <c r="H8" s="183">
        <v>219</v>
      </c>
      <c r="I8" s="183">
        <v>782</v>
      </c>
      <c r="J8" s="183">
        <v>30</v>
      </c>
      <c r="K8" s="183">
        <v>675</v>
      </c>
      <c r="L8" s="183">
        <v>12</v>
      </c>
    </row>
    <row r="9" spans="1:12" ht="25.5" x14ac:dyDescent="0.25">
      <c r="A9" s="18" t="s">
        <v>35</v>
      </c>
      <c r="B9" s="19">
        <v>508804</v>
      </c>
      <c r="C9" s="157">
        <v>880401</v>
      </c>
      <c r="D9" s="158" t="s">
        <v>151</v>
      </c>
      <c r="E9" s="157">
        <v>3</v>
      </c>
      <c r="F9" s="159" t="s">
        <v>273</v>
      </c>
      <c r="G9" s="182">
        <f t="shared" si="1"/>
        <v>15</v>
      </c>
      <c r="H9" s="183">
        <v>9</v>
      </c>
      <c r="I9" s="183">
        <v>2</v>
      </c>
      <c r="J9" s="183">
        <v>1</v>
      </c>
      <c r="K9" s="183">
        <v>3</v>
      </c>
      <c r="L9" s="183">
        <v>0</v>
      </c>
    </row>
    <row r="10" spans="1:12" ht="25.5" x14ac:dyDescent="0.25">
      <c r="A10" s="18" t="s">
        <v>35</v>
      </c>
      <c r="B10" s="19">
        <v>509101</v>
      </c>
      <c r="C10" s="157">
        <v>910201</v>
      </c>
      <c r="D10" s="158" t="s">
        <v>129</v>
      </c>
      <c r="E10" s="157">
        <v>3</v>
      </c>
      <c r="F10" s="159" t="s">
        <v>273</v>
      </c>
      <c r="G10" s="182">
        <f t="shared" si="1"/>
        <v>204</v>
      </c>
      <c r="H10" s="183">
        <v>16</v>
      </c>
      <c r="I10" s="183">
        <v>145</v>
      </c>
      <c r="J10" s="183">
        <v>37</v>
      </c>
      <c r="K10" s="183">
        <v>6</v>
      </c>
      <c r="L10" s="183">
        <v>0</v>
      </c>
    </row>
    <row r="11" spans="1:12" ht="26.25" thickBot="1" x14ac:dyDescent="0.3">
      <c r="A11" s="18" t="s">
        <v>19</v>
      </c>
      <c r="B11" s="19">
        <v>509905</v>
      </c>
      <c r="C11" s="157">
        <v>990501</v>
      </c>
      <c r="D11" s="26" t="s">
        <v>147</v>
      </c>
      <c r="E11" s="157">
        <v>3</v>
      </c>
      <c r="F11" s="159" t="s">
        <v>273</v>
      </c>
      <c r="G11" s="182">
        <f t="shared" si="1"/>
        <v>1964</v>
      </c>
      <c r="H11" s="183">
        <v>446</v>
      </c>
      <c r="I11" s="183">
        <v>781</v>
      </c>
      <c r="J11" s="183">
        <v>10</v>
      </c>
      <c r="K11" s="183">
        <v>703</v>
      </c>
      <c r="L11" s="183">
        <v>24</v>
      </c>
    </row>
    <row r="12" spans="1:12" ht="15.75" thickBot="1" x14ac:dyDescent="0.3">
      <c r="A12" s="184"/>
      <c r="B12" s="185"/>
      <c r="C12" s="186"/>
      <c r="D12" s="187" t="s">
        <v>160</v>
      </c>
      <c r="E12" s="188"/>
      <c r="F12" s="189"/>
      <c r="G12" s="190">
        <f t="shared" ref="G12:L12" si="2">SUM(G7:G11)</f>
        <v>6013</v>
      </c>
      <c r="H12" s="164">
        <f t="shared" si="2"/>
        <v>1577</v>
      </c>
      <c r="I12" s="164">
        <f t="shared" si="2"/>
        <v>2271</v>
      </c>
      <c r="J12" s="164">
        <f t="shared" si="2"/>
        <v>97</v>
      </c>
      <c r="K12" s="164">
        <f t="shared" si="2"/>
        <v>2022</v>
      </c>
      <c r="L12" s="164">
        <f t="shared" si="2"/>
        <v>46</v>
      </c>
    </row>
  </sheetData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A12:F12 A3:XFD6 B1:XFD1 B2:J2 L2:XFD2">
    <cfRule type="cellIs" dxfId="149" priority="8" operator="lessThan">
      <formula>0</formula>
    </cfRule>
  </conditionalFormatting>
  <conditionalFormatting sqref="C1:C3">
    <cfRule type="duplicateValues" dxfId="148" priority="9"/>
  </conditionalFormatting>
  <conditionalFormatting sqref="C4:C6">
    <cfRule type="duplicateValues" dxfId="147" priority="10"/>
  </conditionalFormatting>
  <conditionalFormatting sqref="A11:C11">
    <cfRule type="cellIs" dxfId="146" priority="4" operator="lessThan">
      <formula>0</formula>
    </cfRule>
  </conditionalFormatting>
  <conditionalFormatting sqref="D11">
    <cfRule type="cellIs" dxfId="145" priority="3" operator="lessThan">
      <formula>0</formula>
    </cfRule>
  </conditionalFormatting>
  <conditionalFormatting sqref="C7:C11">
    <cfRule type="duplicateValues" dxfId="144" priority="5"/>
    <cfRule type="duplicateValues" dxfId="143" priority="6"/>
    <cfRule type="duplicateValues" dxfId="142" priority="7"/>
  </conditionalFormatting>
  <conditionalFormatting sqref="A2">
    <cfRule type="cellIs" dxfId="141" priority="2" operator="lessThan">
      <formula>0</formula>
    </cfRule>
  </conditionalFormatting>
  <conditionalFormatting sqref="A1">
    <cfRule type="cellIs" dxfId="140" priority="1" operator="less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39C7E-B187-4164-9CE2-C8241C446C20}">
  <dimension ref="A1:L9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2" width="13" style="147" customWidth="1"/>
    <col min="3" max="3" width="13.140625" style="147" customWidth="1"/>
    <col min="4" max="4" width="62.140625" style="147" customWidth="1"/>
    <col min="5" max="5" width="0" style="147" hidden="1" customWidth="1"/>
    <col min="6" max="6" width="23.85546875" style="147" customWidth="1"/>
    <col min="7" max="7" width="14.42578125" style="147" customWidth="1"/>
    <col min="8" max="8" width="18.85546875" style="147" customWidth="1"/>
    <col min="9" max="9" width="18.7109375" style="147" customWidth="1"/>
    <col min="10" max="10" width="18" style="147" customWidth="1"/>
    <col min="11" max="11" width="18.5703125" style="147" customWidth="1"/>
    <col min="12" max="12" width="19.5703125" style="147" customWidth="1"/>
    <col min="13" max="16384" width="8.7109375" style="147"/>
  </cols>
  <sheetData>
    <row r="1" spans="1:12" ht="37.5" customHeight="1" x14ac:dyDescent="0.25">
      <c r="A1" s="311" t="s">
        <v>411</v>
      </c>
      <c r="B1" s="311"/>
      <c r="C1" s="311"/>
      <c r="D1" s="311"/>
      <c r="E1" s="311"/>
      <c r="F1" s="311"/>
      <c r="G1" s="311"/>
      <c r="H1" s="311"/>
      <c r="I1" s="311"/>
      <c r="J1" s="311"/>
      <c r="K1" s="98"/>
      <c r="L1" s="6" t="s">
        <v>1</v>
      </c>
    </row>
    <row r="2" spans="1:12" x14ac:dyDescent="0.25">
      <c r="A2" s="8" t="s">
        <v>2</v>
      </c>
      <c r="B2" s="90"/>
      <c r="C2" s="96"/>
      <c r="D2" s="123"/>
      <c r="E2" s="123"/>
      <c r="F2" s="169"/>
      <c r="G2" s="98"/>
      <c r="H2" s="98"/>
      <c r="I2" s="98"/>
      <c r="J2" s="98"/>
      <c r="K2" s="98"/>
    </row>
    <row r="3" spans="1:12" ht="15.75" thickBot="1" x14ac:dyDescent="0.3">
      <c r="A3" s="149"/>
      <c r="B3" s="149"/>
      <c r="C3" s="149"/>
      <c r="D3" s="177"/>
      <c r="E3" s="167"/>
      <c r="F3" s="167"/>
      <c r="G3" s="98"/>
      <c r="H3" s="98"/>
      <c r="I3" s="98"/>
      <c r="J3" s="98"/>
      <c r="K3" s="98"/>
    </row>
    <row r="4" spans="1:12" ht="24.75" customHeight="1" x14ac:dyDescent="0.25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12" t="s">
        <v>8</v>
      </c>
      <c r="G4" s="315" t="s">
        <v>11</v>
      </c>
      <c r="H4" s="295"/>
      <c r="I4" s="295"/>
      <c r="J4" s="295"/>
      <c r="K4" s="295"/>
      <c r="L4" s="295"/>
    </row>
    <row r="5" spans="1:12" ht="15" customHeight="1" x14ac:dyDescent="0.25">
      <c r="A5" s="283"/>
      <c r="B5" s="303"/>
      <c r="C5" s="300"/>
      <c r="D5" s="303"/>
      <c r="E5" s="303"/>
      <c r="F5" s="313"/>
      <c r="G5" s="316" t="s">
        <v>12</v>
      </c>
      <c r="H5" s="277" t="s">
        <v>13</v>
      </c>
      <c r="I5" s="277"/>
      <c r="J5" s="277"/>
      <c r="K5" s="277"/>
      <c r="L5" s="277"/>
    </row>
    <row r="6" spans="1:12" ht="48.75" customHeight="1" thickBot="1" x14ac:dyDescent="0.3">
      <c r="A6" s="284"/>
      <c r="B6" s="308"/>
      <c r="C6" s="309"/>
      <c r="D6" s="308"/>
      <c r="E6" s="308"/>
      <c r="F6" s="314"/>
      <c r="G6" s="317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ht="25.5" x14ac:dyDescent="0.25">
      <c r="A7" s="191" t="s">
        <v>19</v>
      </c>
      <c r="B7" s="191" t="s">
        <v>412</v>
      </c>
      <c r="C7" s="191" t="s">
        <v>413</v>
      </c>
      <c r="D7" s="192" t="s">
        <v>414</v>
      </c>
      <c r="E7" s="193">
        <v>3</v>
      </c>
      <c r="F7" s="194" t="s">
        <v>273</v>
      </c>
      <c r="G7" s="195">
        <f t="shared" ref="G7:G8" si="0">SUM(H7:L7)</f>
        <v>3268</v>
      </c>
      <c r="H7" s="171">
        <v>964</v>
      </c>
      <c r="I7" s="171">
        <v>1102</v>
      </c>
      <c r="J7" s="171">
        <v>35</v>
      </c>
      <c r="K7" s="171">
        <v>1157</v>
      </c>
      <c r="L7" s="171">
        <v>10</v>
      </c>
    </row>
    <row r="8" spans="1:12" ht="26.25" thickBot="1" x14ac:dyDescent="0.3">
      <c r="A8" s="196" t="s">
        <v>19</v>
      </c>
      <c r="B8" s="193">
        <v>509907</v>
      </c>
      <c r="C8" s="193">
        <v>990701</v>
      </c>
      <c r="D8" s="197" t="s">
        <v>415</v>
      </c>
      <c r="E8" s="193">
        <v>3</v>
      </c>
      <c r="F8" s="194" t="s">
        <v>273</v>
      </c>
      <c r="G8" s="195">
        <f t="shared" si="0"/>
        <v>565</v>
      </c>
      <c r="H8" s="171">
        <v>171</v>
      </c>
      <c r="I8" s="171">
        <v>187</v>
      </c>
      <c r="J8" s="171">
        <v>6</v>
      </c>
      <c r="K8" s="171">
        <v>194</v>
      </c>
      <c r="L8" s="171">
        <v>7</v>
      </c>
    </row>
    <row r="9" spans="1:12" ht="15.75" thickBot="1" x14ac:dyDescent="0.3">
      <c r="A9" s="184"/>
      <c r="B9" s="185"/>
      <c r="C9" s="186"/>
      <c r="D9" s="187" t="s">
        <v>160</v>
      </c>
      <c r="E9" s="186"/>
      <c r="F9" s="198"/>
      <c r="G9" s="164">
        <f t="shared" ref="G9:L9" si="1">SUM(G7:G8)</f>
        <v>3833</v>
      </c>
      <c r="H9" s="164">
        <f t="shared" si="1"/>
        <v>1135</v>
      </c>
      <c r="I9" s="164">
        <f t="shared" si="1"/>
        <v>1289</v>
      </c>
      <c r="J9" s="164">
        <f t="shared" si="1"/>
        <v>41</v>
      </c>
      <c r="K9" s="164">
        <f t="shared" si="1"/>
        <v>1351</v>
      </c>
      <c r="L9" s="164">
        <f t="shared" si="1"/>
        <v>17</v>
      </c>
    </row>
  </sheetData>
  <mergeCells count="10">
    <mergeCell ref="A1:J1"/>
    <mergeCell ref="A4:A6"/>
    <mergeCell ref="B4:B6"/>
    <mergeCell ref="C4:C6"/>
    <mergeCell ref="D4:D6"/>
    <mergeCell ref="E4:E6"/>
    <mergeCell ref="F4:F6"/>
    <mergeCell ref="G4:L4"/>
    <mergeCell ref="G5:G6"/>
    <mergeCell ref="H5:L5"/>
  </mergeCells>
  <conditionalFormatting sqref="B2:K2 A4:XFD6 A3:K3 M2:XFD3 K1:XFD1">
    <cfRule type="cellIs" dxfId="139" priority="4" operator="lessThan">
      <formula>0</formula>
    </cfRule>
  </conditionalFormatting>
  <conditionalFormatting sqref="C2:C3">
    <cfRule type="duplicateValues" dxfId="138" priority="5"/>
  </conditionalFormatting>
  <conditionalFormatting sqref="C4:C6">
    <cfRule type="duplicateValues" dxfId="137" priority="6"/>
  </conditionalFormatting>
  <conditionalFormatting sqref="A9:F9">
    <cfRule type="cellIs" dxfId="136" priority="3" operator="lessThan">
      <formula>0</formula>
    </cfRule>
  </conditionalFormatting>
  <conditionalFormatting sqref="A2">
    <cfRule type="cellIs" dxfId="135" priority="2" operator="lessThan">
      <formula>0</formula>
    </cfRule>
  </conditionalFormatting>
  <conditionalFormatting sqref="A1">
    <cfRule type="cellIs" dxfId="134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6E18E-6F7E-47A9-8E8E-6CA154E909C1}">
  <dimension ref="A1:L16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3" width="12.85546875" style="147" customWidth="1"/>
    <col min="4" max="4" width="93.85546875" style="147" customWidth="1"/>
    <col min="5" max="5" width="0" style="147" hidden="1" customWidth="1"/>
    <col min="6" max="6" width="23.42578125" style="147" customWidth="1"/>
    <col min="7" max="7" width="13.42578125" style="147" customWidth="1"/>
    <col min="8" max="8" width="16.85546875" style="147" customWidth="1"/>
    <col min="9" max="9" width="17.5703125" style="147" customWidth="1"/>
    <col min="10" max="10" width="17.42578125" style="147" customWidth="1"/>
    <col min="11" max="11" width="15.7109375" style="147" customWidth="1"/>
    <col min="12" max="12" width="16.28515625" style="147" customWidth="1"/>
    <col min="13" max="16384" width="8.7109375" style="147"/>
  </cols>
  <sheetData>
    <row r="1" spans="1:12" ht="15.75" x14ac:dyDescent="0.25">
      <c r="A1" s="165" t="s">
        <v>416</v>
      </c>
      <c r="B1" s="149"/>
      <c r="C1" s="149"/>
      <c r="D1" s="177"/>
      <c r="E1" s="167"/>
      <c r="F1" s="167"/>
      <c r="G1" s="98"/>
      <c r="H1" s="98"/>
      <c r="I1" s="98"/>
      <c r="J1" s="98"/>
      <c r="K1" s="98"/>
      <c r="L1" s="6" t="s">
        <v>1</v>
      </c>
    </row>
    <row r="2" spans="1:12" x14ac:dyDescent="0.25">
      <c r="A2" s="8" t="s">
        <v>2</v>
      </c>
      <c r="B2" s="90"/>
      <c r="C2" s="96"/>
      <c r="D2" s="123"/>
      <c r="E2" s="123"/>
      <c r="F2" s="169"/>
      <c r="G2" s="98"/>
      <c r="H2" s="98"/>
      <c r="I2" s="98"/>
      <c r="J2" s="98"/>
      <c r="L2" s="98"/>
    </row>
    <row r="3" spans="1:12" ht="15.75" thickBot="1" x14ac:dyDescent="0.3">
      <c r="A3" s="149"/>
      <c r="B3" s="149"/>
      <c r="C3" s="149"/>
      <c r="D3" s="177"/>
      <c r="E3" s="167"/>
      <c r="F3" s="167"/>
      <c r="G3" s="98"/>
      <c r="H3" s="98"/>
      <c r="I3" s="98"/>
      <c r="J3" s="98"/>
      <c r="K3" s="98"/>
      <c r="L3" s="98"/>
    </row>
    <row r="4" spans="1:12" ht="15" customHeight="1" x14ac:dyDescent="0.25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05" t="s">
        <v>8</v>
      </c>
      <c r="G4" s="294" t="s">
        <v>11</v>
      </c>
      <c r="H4" s="295"/>
      <c r="I4" s="295"/>
      <c r="J4" s="295"/>
      <c r="K4" s="295"/>
      <c r="L4" s="295"/>
    </row>
    <row r="5" spans="1:12" ht="15" customHeight="1" x14ac:dyDescent="0.25">
      <c r="A5" s="283"/>
      <c r="B5" s="303"/>
      <c r="C5" s="300"/>
      <c r="D5" s="303"/>
      <c r="E5" s="303"/>
      <c r="F5" s="306"/>
      <c r="G5" s="275" t="s">
        <v>12</v>
      </c>
      <c r="H5" s="277" t="s">
        <v>13</v>
      </c>
      <c r="I5" s="277"/>
      <c r="J5" s="277"/>
      <c r="K5" s="277"/>
      <c r="L5" s="277"/>
    </row>
    <row r="6" spans="1:12" ht="42" customHeight="1" thickBot="1" x14ac:dyDescent="0.3">
      <c r="A6" s="284"/>
      <c r="B6" s="308"/>
      <c r="C6" s="309"/>
      <c r="D6" s="308"/>
      <c r="E6" s="308"/>
      <c r="F6" s="310"/>
      <c r="G6" s="276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ht="25.5" x14ac:dyDescent="0.25">
      <c r="A7" s="18" t="s">
        <v>19</v>
      </c>
      <c r="B7" s="19">
        <v>501411</v>
      </c>
      <c r="C7" s="157">
        <v>141101</v>
      </c>
      <c r="D7" s="158" t="s">
        <v>44</v>
      </c>
      <c r="E7" s="157">
        <v>3</v>
      </c>
      <c r="F7" s="159" t="s">
        <v>273</v>
      </c>
      <c r="G7" s="199">
        <f>SUM(H7:L7)</f>
        <v>35</v>
      </c>
      <c r="H7" s="200">
        <v>6</v>
      </c>
      <c r="I7" s="200">
        <v>24</v>
      </c>
      <c r="J7" s="200">
        <v>0</v>
      </c>
      <c r="K7" s="200">
        <v>5</v>
      </c>
      <c r="L7" s="200">
        <v>0</v>
      </c>
    </row>
    <row r="8" spans="1:12" ht="25.5" x14ac:dyDescent="0.25">
      <c r="A8" s="18" t="s">
        <v>26</v>
      </c>
      <c r="B8" s="19">
        <v>502012</v>
      </c>
      <c r="C8" s="157">
        <v>201301</v>
      </c>
      <c r="D8" s="158" t="s">
        <v>417</v>
      </c>
      <c r="E8" s="157">
        <v>3</v>
      </c>
      <c r="F8" s="159" t="s">
        <v>273</v>
      </c>
      <c r="G8" s="199">
        <f t="shared" ref="G8:G15" si="0">SUM(H8:L8)</f>
        <v>12106</v>
      </c>
      <c r="H8" s="200">
        <v>2828</v>
      </c>
      <c r="I8" s="200">
        <v>5272</v>
      </c>
      <c r="J8" s="200">
        <v>274</v>
      </c>
      <c r="K8" s="200">
        <v>3645</v>
      </c>
      <c r="L8" s="200">
        <v>87</v>
      </c>
    </row>
    <row r="9" spans="1:12" ht="25.5" x14ac:dyDescent="0.25">
      <c r="A9" s="18" t="s">
        <v>19</v>
      </c>
      <c r="B9" s="19">
        <v>502801</v>
      </c>
      <c r="C9" s="157">
        <v>280101</v>
      </c>
      <c r="D9" s="158" t="s">
        <v>71</v>
      </c>
      <c r="E9" s="157">
        <v>3</v>
      </c>
      <c r="F9" s="159" t="s">
        <v>273</v>
      </c>
      <c r="G9" s="199">
        <f t="shared" si="0"/>
        <v>352</v>
      </c>
      <c r="H9" s="200">
        <v>213</v>
      </c>
      <c r="I9" s="200">
        <v>112</v>
      </c>
      <c r="J9" s="200">
        <v>1</v>
      </c>
      <c r="K9" s="200">
        <v>25</v>
      </c>
      <c r="L9" s="200">
        <v>1</v>
      </c>
    </row>
    <row r="10" spans="1:12" ht="25.5" x14ac:dyDescent="0.25">
      <c r="A10" s="18" t="s">
        <v>19</v>
      </c>
      <c r="B10" s="19">
        <v>502910</v>
      </c>
      <c r="C10" s="157">
        <v>291201</v>
      </c>
      <c r="D10" s="158" t="s">
        <v>72</v>
      </c>
      <c r="E10" s="157">
        <v>3</v>
      </c>
      <c r="F10" s="159" t="s">
        <v>273</v>
      </c>
      <c r="G10" s="199">
        <f t="shared" si="0"/>
        <v>4474</v>
      </c>
      <c r="H10" s="200">
        <v>74</v>
      </c>
      <c r="I10" s="200">
        <v>1626</v>
      </c>
      <c r="J10" s="200">
        <v>36</v>
      </c>
      <c r="K10" s="200">
        <v>2556</v>
      </c>
      <c r="L10" s="200">
        <v>182</v>
      </c>
    </row>
    <row r="11" spans="1:12" ht="25.5" x14ac:dyDescent="0.25">
      <c r="A11" s="18" t="s">
        <v>19</v>
      </c>
      <c r="B11" s="19">
        <v>504701</v>
      </c>
      <c r="C11" s="157">
        <v>470101</v>
      </c>
      <c r="D11" s="158" t="s">
        <v>111</v>
      </c>
      <c r="E11" s="157">
        <v>3</v>
      </c>
      <c r="F11" s="159" t="s">
        <v>273</v>
      </c>
      <c r="G11" s="199">
        <f t="shared" si="0"/>
        <v>77</v>
      </c>
      <c r="H11" s="200">
        <v>76</v>
      </c>
      <c r="I11" s="200">
        <v>1</v>
      </c>
      <c r="J11" s="200">
        <v>0</v>
      </c>
      <c r="K11" s="200">
        <v>0</v>
      </c>
      <c r="L11" s="200">
        <v>0</v>
      </c>
    </row>
    <row r="12" spans="1:12" ht="25.5" x14ac:dyDescent="0.25">
      <c r="A12" s="18" t="s">
        <v>26</v>
      </c>
      <c r="B12" s="19">
        <v>509633</v>
      </c>
      <c r="C12" s="157">
        <v>963301</v>
      </c>
      <c r="D12" s="158" t="s">
        <v>138</v>
      </c>
      <c r="E12" s="157">
        <v>3</v>
      </c>
      <c r="F12" s="159" t="s">
        <v>273</v>
      </c>
      <c r="G12" s="199">
        <f t="shared" si="0"/>
        <v>443</v>
      </c>
      <c r="H12" s="200">
        <v>89</v>
      </c>
      <c r="I12" s="200">
        <v>232</v>
      </c>
      <c r="J12" s="200">
        <v>51</v>
      </c>
      <c r="K12" s="200">
        <v>70</v>
      </c>
      <c r="L12" s="200">
        <v>1</v>
      </c>
    </row>
    <row r="13" spans="1:12" ht="25.5" x14ac:dyDescent="0.25">
      <c r="A13" s="18" t="s">
        <v>19</v>
      </c>
      <c r="B13" s="19">
        <v>509909</v>
      </c>
      <c r="C13" s="157">
        <v>990901</v>
      </c>
      <c r="D13" s="158" t="s">
        <v>149</v>
      </c>
      <c r="E13" s="157">
        <v>3</v>
      </c>
      <c r="F13" s="159" t="s">
        <v>273</v>
      </c>
      <c r="G13" s="199">
        <f t="shared" si="0"/>
        <v>44263</v>
      </c>
      <c r="H13" s="200">
        <v>8297</v>
      </c>
      <c r="I13" s="200">
        <v>18982</v>
      </c>
      <c r="J13" s="200">
        <v>178</v>
      </c>
      <c r="K13" s="200">
        <v>16487</v>
      </c>
      <c r="L13" s="200">
        <v>319</v>
      </c>
    </row>
    <row r="14" spans="1:12" ht="25.5" x14ac:dyDescent="0.25">
      <c r="A14" s="25" t="s">
        <v>19</v>
      </c>
      <c r="B14" s="25">
        <v>509902</v>
      </c>
      <c r="C14" s="157">
        <v>990201</v>
      </c>
      <c r="D14" s="158" t="s">
        <v>144</v>
      </c>
      <c r="E14" s="157"/>
      <c r="F14" s="201" t="s">
        <v>273</v>
      </c>
      <c r="G14" s="202">
        <f t="shared" si="0"/>
        <v>630</v>
      </c>
      <c r="H14" s="203">
        <v>266</v>
      </c>
      <c r="I14" s="203">
        <v>211</v>
      </c>
      <c r="J14" s="203">
        <v>14</v>
      </c>
      <c r="K14" s="203">
        <v>137</v>
      </c>
      <c r="L14" s="203">
        <v>2</v>
      </c>
    </row>
    <row r="15" spans="1:12" ht="15.75" thickBot="1" x14ac:dyDescent="0.3">
      <c r="A15" s="204" t="s">
        <v>19</v>
      </c>
      <c r="B15" s="205">
        <v>501701</v>
      </c>
      <c r="C15" s="179">
        <v>170101</v>
      </c>
      <c r="D15" s="206" t="s">
        <v>49</v>
      </c>
      <c r="E15" s="179"/>
      <c r="F15" s="207"/>
      <c r="G15" s="202">
        <f t="shared" si="0"/>
        <v>93</v>
      </c>
      <c r="H15" s="203">
        <v>0</v>
      </c>
      <c r="I15" s="203">
        <v>86</v>
      </c>
      <c r="J15" s="203">
        <v>0</v>
      </c>
      <c r="K15" s="203">
        <v>7</v>
      </c>
      <c r="L15" s="203">
        <v>0</v>
      </c>
    </row>
    <row r="16" spans="1:12" ht="15.75" thickBot="1" x14ac:dyDescent="0.3">
      <c r="A16" s="184"/>
      <c r="B16" s="185"/>
      <c r="C16" s="186"/>
      <c r="D16" s="187" t="s">
        <v>160</v>
      </c>
      <c r="E16" s="186"/>
      <c r="F16" s="198"/>
      <c r="G16" s="164">
        <f>SUM(G7:G15)</f>
        <v>62473</v>
      </c>
      <c r="H16" s="164">
        <f t="shared" ref="H16:L16" si="1">SUM(H7:H15)</f>
        <v>11849</v>
      </c>
      <c r="I16" s="164">
        <f t="shared" si="1"/>
        <v>26546</v>
      </c>
      <c r="J16" s="164">
        <f t="shared" si="1"/>
        <v>554</v>
      </c>
      <c r="K16" s="164">
        <f t="shared" si="1"/>
        <v>22932</v>
      </c>
      <c r="L16" s="164">
        <f t="shared" si="1"/>
        <v>592</v>
      </c>
    </row>
  </sheetData>
  <autoFilter ref="A6:L16" xr:uid="{351F82D1-2550-4742-BB53-1D24EEEF6C3B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B2:J2 L2:XFD2 A4:XFD6 A3:L3 N3:XFD3 N1:XFD1 B1:L1">
    <cfRule type="cellIs" dxfId="133" priority="7" operator="lessThan">
      <formula>0</formula>
    </cfRule>
  </conditionalFormatting>
  <conditionalFormatting sqref="C1:C3">
    <cfRule type="duplicateValues" dxfId="132" priority="8"/>
  </conditionalFormatting>
  <conditionalFormatting sqref="C4:C6">
    <cfRule type="duplicateValues" dxfId="131" priority="9"/>
  </conditionalFormatting>
  <conditionalFormatting sqref="A16:F16">
    <cfRule type="cellIs" dxfId="130" priority="6" operator="lessThan">
      <formula>0</formula>
    </cfRule>
  </conditionalFormatting>
  <conditionalFormatting sqref="C7:C15">
    <cfRule type="duplicateValues" dxfId="129" priority="3"/>
    <cfRule type="duplicateValues" dxfId="128" priority="4"/>
    <cfRule type="duplicateValues" dxfId="127" priority="5"/>
  </conditionalFormatting>
  <conditionalFormatting sqref="A2">
    <cfRule type="cellIs" dxfId="126" priority="2" operator="lessThan">
      <formula>0</formula>
    </cfRule>
  </conditionalFormatting>
  <conditionalFormatting sqref="A1">
    <cfRule type="cellIs" dxfId="125" priority="1" operator="less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D4F50-C837-4936-81D8-C2FD4BB3C18C}">
  <dimension ref="A1:L34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2" width="12.28515625" style="147" customWidth="1"/>
    <col min="3" max="3" width="10.7109375" style="147" customWidth="1"/>
    <col min="4" max="4" width="78.28515625" style="147" customWidth="1"/>
    <col min="5" max="5" width="10.5703125" style="175" hidden="1" customWidth="1"/>
    <col min="6" max="6" width="29.28515625" style="147" customWidth="1"/>
    <col min="7" max="7" width="13.42578125" style="147" customWidth="1"/>
    <col min="8" max="8" width="15.7109375" style="147" customWidth="1"/>
    <col min="9" max="9" width="16.42578125" style="147" customWidth="1"/>
    <col min="10" max="11" width="17.42578125" style="147" customWidth="1"/>
    <col min="12" max="12" width="16.85546875" style="147" customWidth="1"/>
    <col min="13" max="16384" width="8.7109375" style="147"/>
  </cols>
  <sheetData>
    <row r="1" spans="1:12" ht="15.75" x14ac:dyDescent="0.25">
      <c r="A1" s="165" t="s">
        <v>418</v>
      </c>
      <c r="B1" s="149"/>
      <c r="C1" s="149"/>
      <c r="D1" s="177"/>
      <c r="E1" s="149"/>
      <c r="F1" s="167"/>
      <c r="G1" s="98"/>
      <c r="H1" s="98"/>
      <c r="I1" s="98"/>
      <c r="J1" s="98"/>
      <c r="K1" s="98"/>
      <c r="L1" s="6" t="s">
        <v>1</v>
      </c>
    </row>
    <row r="2" spans="1:12" x14ac:dyDescent="0.25">
      <c r="A2" s="8" t="s">
        <v>2</v>
      </c>
      <c r="B2" s="90"/>
      <c r="C2" s="96"/>
      <c r="D2" s="123"/>
      <c r="E2" s="93"/>
      <c r="F2" s="169"/>
      <c r="G2" s="98"/>
      <c r="H2" s="98"/>
      <c r="I2" s="98"/>
      <c r="J2" s="98"/>
      <c r="L2" s="98"/>
    </row>
    <row r="3" spans="1:12" ht="15.75" thickBot="1" x14ac:dyDescent="0.3">
      <c r="A3" s="149"/>
      <c r="B3" s="149"/>
      <c r="C3" s="149"/>
      <c r="D3" s="177"/>
      <c r="E3" s="149"/>
      <c r="F3" s="167"/>
      <c r="G3" s="98"/>
      <c r="H3" s="98"/>
      <c r="I3" s="98"/>
      <c r="J3" s="98"/>
      <c r="K3" s="98"/>
      <c r="L3" s="98"/>
    </row>
    <row r="4" spans="1:12" ht="15" customHeight="1" x14ac:dyDescent="0.25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05" t="s">
        <v>8</v>
      </c>
      <c r="G4" s="294" t="s">
        <v>11</v>
      </c>
      <c r="H4" s="295"/>
      <c r="I4" s="295"/>
      <c r="J4" s="295"/>
      <c r="K4" s="295"/>
      <c r="L4" s="295"/>
    </row>
    <row r="5" spans="1:12" ht="15" customHeight="1" x14ac:dyDescent="0.25">
      <c r="A5" s="283"/>
      <c r="B5" s="303"/>
      <c r="C5" s="300"/>
      <c r="D5" s="303"/>
      <c r="E5" s="303"/>
      <c r="F5" s="306"/>
      <c r="G5" s="275" t="s">
        <v>12</v>
      </c>
      <c r="H5" s="277" t="s">
        <v>13</v>
      </c>
      <c r="I5" s="277"/>
      <c r="J5" s="277"/>
      <c r="K5" s="277"/>
      <c r="L5" s="277"/>
    </row>
    <row r="6" spans="1:12" ht="54" customHeight="1" thickBot="1" x14ac:dyDescent="0.3">
      <c r="A6" s="284"/>
      <c r="B6" s="308"/>
      <c r="C6" s="309"/>
      <c r="D6" s="308"/>
      <c r="E6" s="308"/>
      <c r="F6" s="310"/>
      <c r="G6" s="276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ht="25.5" x14ac:dyDescent="0.25">
      <c r="A7" s="18" t="s">
        <v>19</v>
      </c>
      <c r="B7" s="19">
        <v>500114</v>
      </c>
      <c r="C7" s="157">
        <v>11401</v>
      </c>
      <c r="D7" s="158" t="s">
        <v>25</v>
      </c>
      <c r="E7" s="157">
        <v>3</v>
      </c>
      <c r="F7" s="159" t="s">
        <v>273</v>
      </c>
      <c r="G7" s="182">
        <f t="shared" ref="G7" si="0">SUM(H7:L7)</f>
        <v>5087</v>
      </c>
      <c r="H7" s="183">
        <v>721</v>
      </c>
      <c r="I7" s="183">
        <v>1840</v>
      </c>
      <c r="J7" s="183">
        <v>22</v>
      </c>
      <c r="K7" s="183">
        <v>2473</v>
      </c>
      <c r="L7" s="183">
        <v>31</v>
      </c>
    </row>
    <row r="8" spans="1:12" ht="25.5" x14ac:dyDescent="0.25">
      <c r="A8" s="18" t="s">
        <v>19</v>
      </c>
      <c r="B8" s="19">
        <v>500416</v>
      </c>
      <c r="C8" s="157">
        <v>41601</v>
      </c>
      <c r="D8" s="158" t="s">
        <v>31</v>
      </c>
      <c r="E8" s="157">
        <v>3</v>
      </c>
      <c r="F8" s="159" t="s">
        <v>273</v>
      </c>
      <c r="G8" s="182">
        <f t="shared" ref="G8:G33" si="1">SUM(H8:L8)</f>
        <v>1529</v>
      </c>
      <c r="H8" s="183">
        <v>869</v>
      </c>
      <c r="I8" s="183">
        <v>472</v>
      </c>
      <c r="J8" s="183">
        <v>1</v>
      </c>
      <c r="K8" s="183">
        <v>187</v>
      </c>
      <c r="L8" s="183">
        <v>0</v>
      </c>
    </row>
    <row r="9" spans="1:12" ht="25.5" x14ac:dyDescent="0.25">
      <c r="A9" s="18" t="s">
        <v>19</v>
      </c>
      <c r="B9" s="19">
        <v>500601</v>
      </c>
      <c r="C9" s="157">
        <v>60101</v>
      </c>
      <c r="D9" s="158" t="s">
        <v>33</v>
      </c>
      <c r="E9" s="157">
        <v>3</v>
      </c>
      <c r="F9" s="159" t="s">
        <v>273</v>
      </c>
      <c r="G9" s="182">
        <f t="shared" si="1"/>
        <v>1275</v>
      </c>
      <c r="H9" s="183">
        <v>17</v>
      </c>
      <c r="I9" s="183">
        <v>557</v>
      </c>
      <c r="J9" s="183">
        <v>3</v>
      </c>
      <c r="K9" s="183">
        <v>698</v>
      </c>
      <c r="L9" s="183">
        <v>0</v>
      </c>
    </row>
    <row r="10" spans="1:12" ht="25.5" x14ac:dyDescent="0.25">
      <c r="A10" s="18" t="s">
        <v>19</v>
      </c>
      <c r="B10" s="19">
        <v>500701</v>
      </c>
      <c r="C10" s="157">
        <v>70101</v>
      </c>
      <c r="D10" s="158" t="s">
        <v>34</v>
      </c>
      <c r="E10" s="157">
        <v>3</v>
      </c>
      <c r="F10" s="159" t="s">
        <v>273</v>
      </c>
      <c r="G10" s="182">
        <f t="shared" si="1"/>
        <v>2656</v>
      </c>
      <c r="H10" s="183">
        <v>2279</v>
      </c>
      <c r="I10" s="183">
        <v>262</v>
      </c>
      <c r="J10" s="183">
        <v>0</v>
      </c>
      <c r="K10" s="183">
        <v>115</v>
      </c>
      <c r="L10" s="183">
        <v>0</v>
      </c>
    </row>
    <row r="11" spans="1:12" ht="25.5" x14ac:dyDescent="0.25">
      <c r="A11" s="18" t="s">
        <v>19</v>
      </c>
      <c r="B11" s="19">
        <v>501501</v>
      </c>
      <c r="C11" s="157">
        <v>150101</v>
      </c>
      <c r="D11" s="158" t="s">
        <v>45</v>
      </c>
      <c r="E11" s="157">
        <v>3</v>
      </c>
      <c r="F11" s="159" t="s">
        <v>273</v>
      </c>
      <c r="G11" s="182">
        <f t="shared" si="1"/>
        <v>2910</v>
      </c>
      <c r="H11" s="183">
        <v>2295</v>
      </c>
      <c r="I11" s="183">
        <v>211</v>
      </c>
      <c r="J11" s="183">
        <v>33</v>
      </c>
      <c r="K11" s="183">
        <v>369</v>
      </c>
      <c r="L11" s="183">
        <v>2</v>
      </c>
    </row>
    <row r="12" spans="1:12" ht="25.5" x14ac:dyDescent="0.25">
      <c r="A12" s="18" t="s">
        <v>19</v>
      </c>
      <c r="B12" s="19">
        <v>501701</v>
      </c>
      <c r="C12" s="157">
        <v>170101</v>
      </c>
      <c r="D12" s="158" t="s">
        <v>49</v>
      </c>
      <c r="E12" s="157">
        <v>3</v>
      </c>
      <c r="F12" s="159" t="s">
        <v>273</v>
      </c>
      <c r="G12" s="182">
        <f t="shared" si="1"/>
        <v>745</v>
      </c>
      <c r="H12" s="183">
        <v>9</v>
      </c>
      <c r="I12" s="183">
        <v>671</v>
      </c>
      <c r="J12" s="183">
        <v>1</v>
      </c>
      <c r="K12" s="183">
        <v>62</v>
      </c>
      <c r="L12" s="183">
        <v>2</v>
      </c>
    </row>
    <row r="13" spans="1:12" ht="25.5" x14ac:dyDescent="0.25">
      <c r="A13" s="18" t="s">
        <v>19</v>
      </c>
      <c r="B13" s="19">
        <v>501914</v>
      </c>
      <c r="C13" s="157">
        <v>191401</v>
      </c>
      <c r="D13" s="158" t="s">
        <v>55</v>
      </c>
      <c r="E13" s="157">
        <v>3</v>
      </c>
      <c r="F13" s="159" t="s">
        <v>273</v>
      </c>
      <c r="G13" s="182">
        <f t="shared" si="1"/>
        <v>8377</v>
      </c>
      <c r="H13" s="183">
        <v>152</v>
      </c>
      <c r="I13" s="183">
        <v>3942</v>
      </c>
      <c r="J13" s="183">
        <v>3</v>
      </c>
      <c r="K13" s="183">
        <v>4277</v>
      </c>
      <c r="L13" s="183">
        <v>3</v>
      </c>
    </row>
    <row r="14" spans="1:12" ht="25.5" x14ac:dyDescent="0.25">
      <c r="A14" s="18" t="s">
        <v>19</v>
      </c>
      <c r="B14" s="19">
        <v>502003</v>
      </c>
      <c r="C14" s="157">
        <v>200301</v>
      </c>
      <c r="D14" s="158" t="s">
        <v>56</v>
      </c>
      <c r="E14" s="157">
        <v>3</v>
      </c>
      <c r="F14" s="159" t="s">
        <v>273</v>
      </c>
      <c r="G14" s="182">
        <f t="shared" si="1"/>
        <v>5070</v>
      </c>
      <c r="H14" s="183">
        <v>346</v>
      </c>
      <c r="I14" s="183">
        <v>2870</v>
      </c>
      <c r="J14" s="183">
        <v>51</v>
      </c>
      <c r="K14" s="183">
        <v>1785</v>
      </c>
      <c r="L14" s="183">
        <v>18</v>
      </c>
    </row>
    <row r="15" spans="1:12" ht="25.5" x14ac:dyDescent="0.25">
      <c r="A15" s="18" t="s">
        <v>19</v>
      </c>
      <c r="B15" s="19">
        <v>502102</v>
      </c>
      <c r="C15" s="157">
        <v>210102</v>
      </c>
      <c r="D15" s="158" t="s">
        <v>59</v>
      </c>
      <c r="E15" s="157">
        <v>3</v>
      </c>
      <c r="F15" s="159" t="s">
        <v>273</v>
      </c>
      <c r="G15" s="182">
        <f t="shared" si="1"/>
        <v>7748</v>
      </c>
      <c r="H15" s="183">
        <v>1229</v>
      </c>
      <c r="I15" s="183">
        <v>4582</v>
      </c>
      <c r="J15" s="183">
        <v>44</v>
      </c>
      <c r="K15" s="183">
        <v>1886</v>
      </c>
      <c r="L15" s="183">
        <v>7</v>
      </c>
    </row>
    <row r="16" spans="1:12" ht="25.5" x14ac:dyDescent="0.25">
      <c r="A16" s="18" t="s">
        <v>19</v>
      </c>
      <c r="B16" s="19">
        <v>502606</v>
      </c>
      <c r="C16" s="157">
        <v>262101</v>
      </c>
      <c r="D16" s="158" t="s">
        <v>68</v>
      </c>
      <c r="E16" s="157">
        <v>3</v>
      </c>
      <c r="F16" s="159" t="s">
        <v>273</v>
      </c>
      <c r="G16" s="182">
        <f t="shared" si="1"/>
        <v>5402</v>
      </c>
      <c r="H16" s="183">
        <v>4493</v>
      </c>
      <c r="I16" s="183">
        <v>329</v>
      </c>
      <c r="J16" s="183">
        <v>22</v>
      </c>
      <c r="K16" s="183">
        <v>541</v>
      </c>
      <c r="L16" s="183">
        <v>17</v>
      </c>
    </row>
    <row r="17" spans="1:12" ht="25.5" x14ac:dyDescent="0.25">
      <c r="A17" s="18" t="s">
        <v>19</v>
      </c>
      <c r="B17" s="19">
        <v>502801</v>
      </c>
      <c r="C17" s="157">
        <v>280101</v>
      </c>
      <c r="D17" s="158" t="s">
        <v>71</v>
      </c>
      <c r="E17" s="157">
        <v>3</v>
      </c>
      <c r="F17" s="159" t="s">
        <v>273</v>
      </c>
      <c r="G17" s="182">
        <f t="shared" si="1"/>
        <v>8233</v>
      </c>
      <c r="H17" s="183">
        <v>4079</v>
      </c>
      <c r="I17" s="183">
        <v>1480</v>
      </c>
      <c r="J17" s="183">
        <v>35</v>
      </c>
      <c r="K17" s="183">
        <v>2625</v>
      </c>
      <c r="L17" s="183">
        <v>14</v>
      </c>
    </row>
    <row r="18" spans="1:12" ht="25.5" x14ac:dyDescent="0.25">
      <c r="A18" s="18" t="s">
        <v>19</v>
      </c>
      <c r="B18" s="19">
        <v>502910</v>
      </c>
      <c r="C18" s="157">
        <v>291201</v>
      </c>
      <c r="D18" s="158" t="s">
        <v>72</v>
      </c>
      <c r="E18" s="157">
        <v>3</v>
      </c>
      <c r="F18" s="159" t="s">
        <v>273</v>
      </c>
      <c r="G18" s="182">
        <f t="shared" si="1"/>
        <v>5251</v>
      </c>
      <c r="H18" s="183">
        <v>249</v>
      </c>
      <c r="I18" s="183">
        <v>3337</v>
      </c>
      <c r="J18" s="183">
        <v>176</v>
      </c>
      <c r="K18" s="183">
        <v>1466</v>
      </c>
      <c r="L18" s="183">
        <v>23</v>
      </c>
    </row>
    <row r="19" spans="1:12" ht="25.5" x14ac:dyDescent="0.25">
      <c r="A19" s="18" t="s">
        <v>19</v>
      </c>
      <c r="B19" s="19">
        <v>503001</v>
      </c>
      <c r="C19" s="157">
        <v>300101</v>
      </c>
      <c r="D19" s="158" t="s">
        <v>74</v>
      </c>
      <c r="E19" s="157">
        <v>3</v>
      </c>
      <c r="F19" s="159" t="s">
        <v>273</v>
      </c>
      <c r="G19" s="182">
        <f t="shared" si="1"/>
        <v>3139</v>
      </c>
      <c r="H19" s="183">
        <v>1092</v>
      </c>
      <c r="I19" s="183">
        <v>1108</v>
      </c>
      <c r="J19" s="183">
        <v>11</v>
      </c>
      <c r="K19" s="183">
        <v>920</v>
      </c>
      <c r="L19" s="183">
        <v>8</v>
      </c>
    </row>
    <row r="20" spans="1:12" ht="25.5" x14ac:dyDescent="0.25">
      <c r="A20" s="18" t="s">
        <v>19</v>
      </c>
      <c r="B20" s="19">
        <v>503133</v>
      </c>
      <c r="C20" s="157">
        <v>313301</v>
      </c>
      <c r="D20" s="158" t="s">
        <v>79</v>
      </c>
      <c r="E20" s="157">
        <v>3</v>
      </c>
      <c r="F20" s="159" t="s">
        <v>273</v>
      </c>
      <c r="G20" s="182">
        <f t="shared" si="1"/>
        <v>3460</v>
      </c>
      <c r="H20" s="183">
        <v>624</v>
      </c>
      <c r="I20" s="183">
        <v>1777</v>
      </c>
      <c r="J20" s="183">
        <v>617</v>
      </c>
      <c r="K20" s="183">
        <v>439</v>
      </c>
      <c r="L20" s="183">
        <v>3</v>
      </c>
    </row>
    <row r="21" spans="1:12" ht="25.5" x14ac:dyDescent="0.25">
      <c r="A21" s="18" t="s">
        <v>19</v>
      </c>
      <c r="B21" s="19">
        <v>506509</v>
      </c>
      <c r="C21" s="157">
        <v>332801</v>
      </c>
      <c r="D21" s="158" t="s">
        <v>88</v>
      </c>
      <c r="E21" s="157">
        <v>3</v>
      </c>
      <c r="F21" s="159" t="s">
        <v>273</v>
      </c>
      <c r="G21" s="182">
        <f t="shared" si="1"/>
        <v>3055</v>
      </c>
      <c r="H21" s="183">
        <v>89</v>
      </c>
      <c r="I21" s="183">
        <v>2141</v>
      </c>
      <c r="J21" s="183">
        <v>31</v>
      </c>
      <c r="K21" s="183">
        <v>792</v>
      </c>
      <c r="L21" s="183">
        <v>2</v>
      </c>
    </row>
    <row r="22" spans="1:12" ht="25.5" x14ac:dyDescent="0.25">
      <c r="A22" s="18" t="s">
        <v>19</v>
      </c>
      <c r="B22" s="19">
        <v>503614</v>
      </c>
      <c r="C22" s="157">
        <v>361701</v>
      </c>
      <c r="D22" s="158" t="s">
        <v>95</v>
      </c>
      <c r="E22" s="157">
        <v>3</v>
      </c>
      <c r="F22" s="159" t="s">
        <v>273</v>
      </c>
      <c r="G22" s="182">
        <f t="shared" si="1"/>
        <v>4769</v>
      </c>
      <c r="H22" s="183">
        <v>53</v>
      </c>
      <c r="I22" s="183">
        <v>1287</v>
      </c>
      <c r="J22" s="183">
        <v>19</v>
      </c>
      <c r="K22" s="183">
        <v>3408</v>
      </c>
      <c r="L22" s="183">
        <v>2</v>
      </c>
    </row>
    <row r="23" spans="1:12" ht="25.5" x14ac:dyDescent="0.25">
      <c r="A23" s="18" t="s">
        <v>19</v>
      </c>
      <c r="B23" s="19">
        <v>503701</v>
      </c>
      <c r="C23" s="157">
        <v>370101</v>
      </c>
      <c r="D23" s="158" t="s">
        <v>97</v>
      </c>
      <c r="E23" s="157">
        <v>3</v>
      </c>
      <c r="F23" s="159" t="s">
        <v>273</v>
      </c>
      <c r="G23" s="182">
        <f t="shared" si="1"/>
        <v>1954</v>
      </c>
      <c r="H23" s="183">
        <v>54</v>
      </c>
      <c r="I23" s="183">
        <v>334</v>
      </c>
      <c r="J23" s="183">
        <v>3</v>
      </c>
      <c r="K23" s="183">
        <v>1557</v>
      </c>
      <c r="L23" s="183">
        <v>6</v>
      </c>
    </row>
    <row r="24" spans="1:12" ht="25.5" x14ac:dyDescent="0.25">
      <c r="A24" s="18" t="s">
        <v>19</v>
      </c>
      <c r="B24" s="19">
        <v>504101</v>
      </c>
      <c r="C24" s="157">
        <v>410101</v>
      </c>
      <c r="D24" s="158" t="s">
        <v>101</v>
      </c>
      <c r="E24" s="157">
        <v>3</v>
      </c>
      <c r="F24" s="159" t="s">
        <v>273</v>
      </c>
      <c r="G24" s="182">
        <f t="shared" si="1"/>
        <v>1465</v>
      </c>
      <c r="H24" s="183">
        <v>21</v>
      </c>
      <c r="I24" s="183">
        <v>248</v>
      </c>
      <c r="J24" s="183">
        <v>2</v>
      </c>
      <c r="K24" s="183">
        <v>1194</v>
      </c>
      <c r="L24" s="183">
        <v>0</v>
      </c>
    </row>
    <row r="25" spans="1:12" ht="25.5" x14ac:dyDescent="0.25">
      <c r="A25" s="18" t="s">
        <v>19</v>
      </c>
      <c r="B25" s="19">
        <v>504404</v>
      </c>
      <c r="C25" s="157">
        <v>440103</v>
      </c>
      <c r="D25" s="158" t="s">
        <v>107</v>
      </c>
      <c r="E25" s="157">
        <v>3</v>
      </c>
      <c r="F25" s="159" t="s">
        <v>273</v>
      </c>
      <c r="G25" s="182">
        <f t="shared" si="1"/>
        <v>759</v>
      </c>
      <c r="H25" s="183">
        <v>55</v>
      </c>
      <c r="I25" s="183">
        <v>317</v>
      </c>
      <c r="J25" s="183">
        <v>79</v>
      </c>
      <c r="K25" s="183">
        <v>308</v>
      </c>
      <c r="L25" s="183">
        <v>0</v>
      </c>
    </row>
    <row r="26" spans="1:12" ht="25.5" x14ac:dyDescent="0.25">
      <c r="A26" s="18" t="s">
        <v>19</v>
      </c>
      <c r="B26" s="19">
        <v>504507</v>
      </c>
      <c r="C26" s="157">
        <v>450701</v>
      </c>
      <c r="D26" s="158" t="s">
        <v>109</v>
      </c>
      <c r="E26" s="157">
        <v>3</v>
      </c>
      <c r="F26" s="159" t="s">
        <v>273</v>
      </c>
      <c r="G26" s="182">
        <f t="shared" si="1"/>
        <v>4044</v>
      </c>
      <c r="H26" s="183">
        <v>91</v>
      </c>
      <c r="I26" s="183">
        <v>3206</v>
      </c>
      <c r="J26" s="183">
        <v>14</v>
      </c>
      <c r="K26" s="183">
        <v>732</v>
      </c>
      <c r="L26" s="183">
        <v>1</v>
      </c>
    </row>
    <row r="27" spans="1:12" ht="25.5" x14ac:dyDescent="0.25">
      <c r="A27" s="18" t="s">
        <v>19</v>
      </c>
      <c r="B27" s="19">
        <v>505001</v>
      </c>
      <c r="C27" s="157">
        <v>500101</v>
      </c>
      <c r="D27" s="158" t="s">
        <v>113</v>
      </c>
      <c r="E27" s="157">
        <v>3</v>
      </c>
      <c r="F27" s="159" t="s">
        <v>273</v>
      </c>
      <c r="G27" s="182">
        <f t="shared" si="1"/>
        <v>2906</v>
      </c>
      <c r="H27" s="183">
        <v>1059</v>
      </c>
      <c r="I27" s="183">
        <v>205</v>
      </c>
      <c r="J27" s="183">
        <v>129</v>
      </c>
      <c r="K27" s="183">
        <v>1512</v>
      </c>
      <c r="L27" s="183">
        <v>1</v>
      </c>
    </row>
    <row r="28" spans="1:12" ht="25.5" x14ac:dyDescent="0.25">
      <c r="A28" s="18" t="s">
        <v>19</v>
      </c>
      <c r="B28" s="19">
        <v>505112</v>
      </c>
      <c r="C28" s="157">
        <v>510112</v>
      </c>
      <c r="D28" s="158" t="s">
        <v>114</v>
      </c>
      <c r="E28" s="157">
        <v>3</v>
      </c>
      <c r="F28" s="159" t="s">
        <v>273</v>
      </c>
      <c r="G28" s="182">
        <f t="shared" si="1"/>
        <v>2486</v>
      </c>
      <c r="H28" s="183">
        <v>153</v>
      </c>
      <c r="I28" s="183">
        <v>1093</v>
      </c>
      <c r="J28" s="183">
        <v>96</v>
      </c>
      <c r="K28" s="183">
        <v>1140</v>
      </c>
      <c r="L28" s="183">
        <v>4</v>
      </c>
    </row>
    <row r="29" spans="1:12" ht="25.5" x14ac:dyDescent="0.25">
      <c r="A29" s="18" t="s">
        <v>19</v>
      </c>
      <c r="B29" s="19">
        <v>505426</v>
      </c>
      <c r="C29" s="157">
        <v>542601</v>
      </c>
      <c r="D29" s="158" t="s">
        <v>120</v>
      </c>
      <c r="E29" s="157">
        <v>3</v>
      </c>
      <c r="F29" s="159" t="s">
        <v>273</v>
      </c>
      <c r="G29" s="182">
        <f t="shared" si="1"/>
        <v>5681</v>
      </c>
      <c r="H29" s="183">
        <v>1091</v>
      </c>
      <c r="I29" s="183">
        <v>254</v>
      </c>
      <c r="J29" s="183">
        <v>19</v>
      </c>
      <c r="K29" s="183">
        <v>4299</v>
      </c>
      <c r="L29" s="183">
        <v>18</v>
      </c>
    </row>
    <row r="30" spans="1:12" ht="25.5" x14ac:dyDescent="0.25">
      <c r="A30" s="18" t="s">
        <v>19</v>
      </c>
      <c r="B30" s="19">
        <v>509909</v>
      </c>
      <c r="C30" s="157">
        <v>990901</v>
      </c>
      <c r="D30" s="158" t="s">
        <v>149</v>
      </c>
      <c r="E30" s="157">
        <v>3</v>
      </c>
      <c r="F30" s="159" t="s">
        <v>273</v>
      </c>
      <c r="G30" s="182">
        <f t="shared" si="1"/>
        <v>4909</v>
      </c>
      <c r="H30" s="183">
        <v>253</v>
      </c>
      <c r="I30" s="183">
        <v>2349</v>
      </c>
      <c r="J30" s="183">
        <v>34</v>
      </c>
      <c r="K30" s="183">
        <v>2060</v>
      </c>
      <c r="L30" s="183">
        <v>213</v>
      </c>
    </row>
    <row r="31" spans="1:12" ht="25.5" x14ac:dyDescent="0.25">
      <c r="A31" s="18" t="s">
        <v>35</v>
      </c>
      <c r="B31" s="19">
        <v>507001</v>
      </c>
      <c r="C31" s="157">
        <v>300301</v>
      </c>
      <c r="D31" s="64" t="s">
        <v>75</v>
      </c>
      <c r="E31" s="179"/>
      <c r="F31" s="159" t="s">
        <v>273</v>
      </c>
      <c r="G31" s="182">
        <f t="shared" si="1"/>
        <v>24</v>
      </c>
      <c r="H31" s="183">
        <v>15</v>
      </c>
      <c r="I31" s="183">
        <v>2</v>
      </c>
      <c r="J31" s="183">
        <v>0</v>
      </c>
      <c r="K31" s="183">
        <v>7</v>
      </c>
      <c r="L31" s="183">
        <v>0</v>
      </c>
    </row>
    <row r="32" spans="1:12" ht="25.5" x14ac:dyDescent="0.25">
      <c r="A32" s="18" t="s">
        <v>19</v>
      </c>
      <c r="B32" s="19">
        <v>504201</v>
      </c>
      <c r="C32" s="25">
        <v>420101</v>
      </c>
      <c r="D32" s="64" t="s">
        <v>105</v>
      </c>
      <c r="E32" s="179"/>
      <c r="F32" s="159" t="s">
        <v>273</v>
      </c>
      <c r="G32" s="182">
        <f t="shared" si="1"/>
        <v>14</v>
      </c>
      <c r="H32" s="183">
        <v>0</v>
      </c>
      <c r="I32" s="183">
        <v>10</v>
      </c>
      <c r="J32" s="183">
        <v>0</v>
      </c>
      <c r="K32" s="183">
        <v>4</v>
      </c>
      <c r="L32" s="183">
        <v>0</v>
      </c>
    </row>
    <row r="33" spans="1:12" ht="26.25" thickBot="1" x14ac:dyDescent="0.3">
      <c r="A33" s="25" t="s">
        <v>19</v>
      </c>
      <c r="B33" s="25">
        <v>503814</v>
      </c>
      <c r="C33" s="157">
        <v>381401</v>
      </c>
      <c r="D33" s="158" t="s">
        <v>165</v>
      </c>
      <c r="E33" s="157"/>
      <c r="F33" s="159" t="s">
        <v>273</v>
      </c>
      <c r="G33" s="182">
        <f t="shared" si="1"/>
        <v>5134</v>
      </c>
      <c r="H33" s="183">
        <v>2921</v>
      </c>
      <c r="I33" s="183">
        <v>713</v>
      </c>
      <c r="J33" s="183">
        <v>11</v>
      </c>
      <c r="K33" s="183">
        <v>1485</v>
      </c>
      <c r="L33" s="183">
        <v>4</v>
      </c>
    </row>
    <row r="34" spans="1:12" ht="15.75" thickBot="1" x14ac:dyDescent="0.3">
      <c r="A34" s="208"/>
      <c r="B34" s="209"/>
      <c r="C34" s="210"/>
      <c r="D34" s="211" t="s">
        <v>160</v>
      </c>
      <c r="E34" s="212"/>
      <c r="F34" s="213"/>
      <c r="G34" s="164">
        <f>SUM(G7:G33)</f>
        <v>98082</v>
      </c>
      <c r="H34" s="164">
        <f t="shared" ref="H34:L34" si="2">SUM(H7:H33)</f>
        <v>24309</v>
      </c>
      <c r="I34" s="164">
        <f t="shared" si="2"/>
        <v>35597</v>
      </c>
      <c r="J34" s="164">
        <f t="shared" si="2"/>
        <v>1456</v>
      </c>
      <c r="K34" s="164">
        <f t="shared" si="2"/>
        <v>36341</v>
      </c>
      <c r="L34" s="164">
        <f t="shared" si="2"/>
        <v>379</v>
      </c>
    </row>
  </sheetData>
  <autoFilter ref="A6:L34" xr:uid="{5665F81D-88E2-4875-8ACB-39EC62297733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A34:F34 A3:L6 B1:L1 M1:XFD6 B2:J2 L2">
    <cfRule type="cellIs" dxfId="124" priority="33" operator="lessThan">
      <formula>0</formula>
    </cfRule>
  </conditionalFormatting>
  <conditionalFormatting sqref="C1:C3">
    <cfRule type="duplicateValues" dxfId="123" priority="34"/>
  </conditionalFormatting>
  <conditionalFormatting sqref="C4:C6">
    <cfRule type="duplicateValues" dxfId="122" priority="35"/>
  </conditionalFormatting>
  <conditionalFormatting sqref="A31:C31">
    <cfRule type="cellIs" dxfId="121" priority="25" operator="lessThan">
      <formula>0</formula>
    </cfRule>
  </conditionalFormatting>
  <conditionalFormatting sqref="A31:B31">
    <cfRule type="cellIs" dxfId="120" priority="21" operator="lessThan">
      <formula>0</formula>
    </cfRule>
    <cfRule type="cellIs" dxfId="119" priority="22" operator="lessThan">
      <formula>0</formula>
    </cfRule>
    <cfRule type="cellIs" dxfId="118" priority="23" operator="lessThan">
      <formula>0</formula>
    </cfRule>
    <cfRule type="cellIs" dxfId="117" priority="24" operator="lessThan">
      <formula>0</formula>
    </cfRule>
  </conditionalFormatting>
  <conditionalFormatting sqref="C31">
    <cfRule type="duplicateValues" dxfId="116" priority="27"/>
    <cfRule type="duplicateValues" dxfId="115" priority="28"/>
    <cfRule type="duplicateValues" dxfId="114" priority="29"/>
  </conditionalFormatting>
  <conditionalFormatting sqref="D31">
    <cfRule type="cellIs" dxfId="113" priority="26" operator="lessThan">
      <formula>0</formula>
    </cfRule>
  </conditionalFormatting>
  <conditionalFormatting sqref="A32">
    <cfRule type="cellIs" dxfId="112" priority="17" operator="lessThan">
      <formula>0</formula>
    </cfRule>
  </conditionalFormatting>
  <conditionalFormatting sqref="A32:B32">
    <cfRule type="cellIs" dxfId="111" priority="12" operator="lessThan">
      <formula>0</formula>
    </cfRule>
    <cfRule type="cellIs" dxfId="110" priority="13" operator="lessThan">
      <formula>0</formula>
    </cfRule>
    <cfRule type="cellIs" dxfId="109" priority="14" operator="lessThan">
      <formula>0</formula>
    </cfRule>
    <cfRule type="cellIs" dxfId="108" priority="15" operator="lessThan">
      <formula>0</formula>
    </cfRule>
  </conditionalFormatting>
  <conditionalFormatting sqref="B32:C32">
    <cfRule type="cellIs" dxfId="107" priority="16" operator="lessThan">
      <formula>0</formula>
    </cfRule>
  </conditionalFormatting>
  <conditionalFormatting sqref="C32">
    <cfRule type="duplicateValues" dxfId="106" priority="19"/>
    <cfRule type="duplicateValues" dxfId="105" priority="20"/>
  </conditionalFormatting>
  <conditionalFormatting sqref="D32">
    <cfRule type="cellIs" dxfId="104" priority="18" operator="lessThan">
      <formula>0</formula>
    </cfRule>
  </conditionalFormatting>
  <conditionalFormatting sqref="A33:D33">
    <cfRule type="cellIs" dxfId="103" priority="9" operator="lessThan">
      <formula>0</formula>
    </cfRule>
  </conditionalFormatting>
  <conditionalFormatting sqref="A33:B33">
    <cfRule type="cellIs" dxfId="102" priority="5" operator="lessThan">
      <formula>0</formula>
    </cfRule>
    <cfRule type="cellIs" dxfId="101" priority="6" operator="lessThan">
      <formula>0</formula>
    </cfRule>
    <cfRule type="cellIs" dxfId="100" priority="7" operator="lessThan">
      <formula>0</formula>
    </cfRule>
    <cfRule type="cellIs" dxfId="99" priority="8" operator="lessThan">
      <formula>0</formula>
    </cfRule>
  </conditionalFormatting>
  <conditionalFormatting sqref="C33">
    <cfRule type="duplicateValues" dxfId="98" priority="3"/>
    <cfRule type="duplicateValues" dxfId="97" priority="4"/>
    <cfRule type="duplicateValues" dxfId="96" priority="10"/>
  </conditionalFormatting>
  <conditionalFormatting sqref="E33">
    <cfRule type="cellIs" dxfId="95" priority="11" operator="lessThan">
      <formula>0</formula>
    </cfRule>
  </conditionalFormatting>
  <conditionalFormatting sqref="C7:C30">
    <cfRule type="duplicateValues" dxfId="94" priority="30"/>
    <cfRule type="duplicateValues" dxfId="93" priority="31"/>
    <cfRule type="duplicateValues" dxfId="92" priority="32"/>
  </conditionalFormatting>
  <conditionalFormatting sqref="A2">
    <cfRule type="cellIs" dxfId="91" priority="2" operator="lessThan">
      <formula>0</formula>
    </cfRule>
  </conditionalFormatting>
  <conditionalFormatting sqref="A1">
    <cfRule type="cellIs" dxfId="9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543E0-901C-4285-AD66-11F35D3BA9C5}">
  <dimension ref="A1:N100"/>
  <sheetViews>
    <sheetView zoomScale="80" zoomScaleNormal="80" workbookViewId="0">
      <pane xSplit="8" ySplit="6" topLeftCell="I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9.140625" defaultRowHeight="12.75" customHeight="1" outlineLevelRow="2" x14ac:dyDescent="0.2"/>
  <cols>
    <col min="1" max="1" width="14.5703125" style="13" customWidth="1"/>
    <col min="2" max="2" width="11.42578125" style="13" customWidth="1"/>
    <col min="3" max="3" width="9.140625" style="48"/>
    <col min="4" max="4" width="83.85546875" style="49" customWidth="1"/>
    <col min="5" max="5" width="7.140625" style="50" hidden="1" customWidth="1"/>
    <col min="6" max="6" width="13.28515625" style="51" customWidth="1"/>
    <col min="7" max="7" width="3.28515625" style="52" hidden="1" customWidth="1"/>
    <col min="8" max="8" width="16.7109375" style="53" customWidth="1"/>
    <col min="9" max="9" width="13.42578125" style="7" customWidth="1"/>
    <col min="10" max="10" width="16.85546875" style="7" customWidth="1"/>
    <col min="11" max="11" width="16.42578125" style="7" customWidth="1"/>
    <col min="12" max="12" width="21.42578125" style="7" customWidth="1"/>
    <col min="13" max="14" width="16" style="7" customWidth="1"/>
    <col min="15" max="16384" width="9.140625" style="7"/>
  </cols>
  <sheetData>
    <row r="1" spans="1:14" ht="12.75" customHeight="1" x14ac:dyDescent="0.2">
      <c r="A1" s="47" t="s">
        <v>162</v>
      </c>
      <c r="M1" s="6" t="s">
        <v>1</v>
      </c>
    </row>
    <row r="2" spans="1:14" x14ac:dyDescent="0.2">
      <c r="A2" s="8" t="s">
        <v>2</v>
      </c>
      <c r="C2" s="54"/>
      <c r="D2" s="54"/>
      <c r="E2" s="15"/>
      <c r="F2" s="55"/>
      <c r="G2" s="55"/>
      <c r="H2" s="55"/>
    </row>
    <row r="3" spans="1:14" ht="19.5" customHeight="1" thickBot="1" x14ac:dyDescent="0.25"/>
    <row r="4" spans="1:14" s="16" customFormat="1" ht="12.75" customHeight="1" x14ac:dyDescent="0.2">
      <c r="A4" s="258" t="s">
        <v>3</v>
      </c>
      <c r="B4" s="261" t="s">
        <v>4</v>
      </c>
      <c r="C4" s="261" t="s">
        <v>5</v>
      </c>
      <c r="D4" s="261" t="s">
        <v>6</v>
      </c>
      <c r="E4" s="248" t="s">
        <v>7</v>
      </c>
      <c r="F4" s="248" t="s">
        <v>8</v>
      </c>
      <c r="G4" s="248" t="s">
        <v>9</v>
      </c>
      <c r="H4" s="251" t="s">
        <v>10</v>
      </c>
      <c r="I4" s="238" t="s">
        <v>11</v>
      </c>
      <c r="J4" s="239"/>
      <c r="K4" s="239"/>
      <c r="L4" s="239"/>
      <c r="M4" s="239"/>
      <c r="N4" s="239"/>
    </row>
    <row r="5" spans="1:14" s="16" customFormat="1" ht="13.5" customHeight="1" outlineLevel="1" x14ac:dyDescent="0.2">
      <c r="A5" s="259"/>
      <c r="B5" s="262"/>
      <c r="C5" s="262"/>
      <c r="D5" s="262"/>
      <c r="E5" s="249"/>
      <c r="F5" s="249"/>
      <c r="G5" s="249"/>
      <c r="H5" s="252"/>
      <c r="I5" s="240" t="s">
        <v>12</v>
      </c>
      <c r="J5" s="242" t="s">
        <v>13</v>
      </c>
      <c r="K5" s="242"/>
      <c r="L5" s="242"/>
      <c r="M5" s="242"/>
      <c r="N5" s="242"/>
    </row>
    <row r="6" spans="1:14" s="16" customFormat="1" ht="37.5" customHeight="1" outlineLevel="1" thickBot="1" x14ac:dyDescent="0.25">
      <c r="A6" s="260"/>
      <c r="B6" s="263"/>
      <c r="C6" s="263"/>
      <c r="D6" s="263"/>
      <c r="E6" s="250"/>
      <c r="F6" s="250"/>
      <c r="G6" s="250"/>
      <c r="H6" s="253"/>
      <c r="I6" s="254"/>
      <c r="J6" s="56" t="s">
        <v>14</v>
      </c>
      <c r="K6" s="56" t="s">
        <v>15</v>
      </c>
      <c r="L6" s="56" t="s">
        <v>16</v>
      </c>
      <c r="M6" s="56" t="s">
        <v>163</v>
      </c>
      <c r="N6" s="56" t="s">
        <v>18</v>
      </c>
    </row>
    <row r="7" spans="1:14" s="62" customFormat="1" ht="15" outlineLevel="2" x14ac:dyDescent="0.25">
      <c r="A7" s="18" t="s">
        <v>19</v>
      </c>
      <c r="B7" s="19">
        <v>500114</v>
      </c>
      <c r="C7" s="57">
        <v>11401</v>
      </c>
      <c r="D7" s="20" t="s">
        <v>25</v>
      </c>
      <c r="E7" s="58">
        <v>13</v>
      </c>
      <c r="F7" s="21" t="s">
        <v>164</v>
      </c>
      <c r="G7" s="21" t="s">
        <v>22</v>
      </c>
      <c r="H7" s="59" t="s">
        <v>23</v>
      </c>
      <c r="I7" s="60">
        <f>SUM(J7:N7)</f>
        <v>45</v>
      </c>
      <c r="J7" s="61">
        <v>4</v>
      </c>
      <c r="K7" s="61">
        <v>16</v>
      </c>
      <c r="L7" s="61">
        <v>1</v>
      </c>
      <c r="M7" s="61">
        <v>23</v>
      </c>
      <c r="N7" s="61">
        <v>1</v>
      </c>
    </row>
    <row r="8" spans="1:14" s="62" customFormat="1" ht="25.5" outlineLevel="2" x14ac:dyDescent="0.25">
      <c r="A8" s="18" t="s">
        <v>19</v>
      </c>
      <c r="B8" s="19">
        <v>500114</v>
      </c>
      <c r="C8" s="63">
        <v>11401</v>
      </c>
      <c r="D8" s="64" t="s">
        <v>25</v>
      </c>
      <c r="E8" s="65">
        <v>13</v>
      </c>
      <c r="F8" s="27" t="s">
        <v>164</v>
      </c>
      <c r="G8" s="27">
        <v>22</v>
      </c>
      <c r="H8" s="66" t="s">
        <v>24</v>
      </c>
      <c r="I8" s="60">
        <f t="shared" ref="I8:I71" si="0">SUM(J8:N8)</f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</row>
    <row r="9" spans="1:14" s="62" customFormat="1" ht="15" outlineLevel="2" x14ac:dyDescent="0.25">
      <c r="A9" s="18" t="s">
        <v>19</v>
      </c>
      <c r="B9" s="19">
        <v>500416</v>
      </c>
      <c r="C9" s="63">
        <v>41601</v>
      </c>
      <c r="D9" s="64" t="s">
        <v>31</v>
      </c>
      <c r="E9" s="65">
        <v>13</v>
      </c>
      <c r="F9" s="27" t="s">
        <v>164</v>
      </c>
      <c r="G9" s="27" t="s">
        <v>22</v>
      </c>
      <c r="H9" s="66" t="s">
        <v>23</v>
      </c>
      <c r="I9" s="60">
        <f t="shared" si="0"/>
        <v>514</v>
      </c>
      <c r="J9" s="61">
        <v>206</v>
      </c>
      <c r="K9" s="61">
        <v>149</v>
      </c>
      <c r="L9" s="61">
        <v>1</v>
      </c>
      <c r="M9" s="61">
        <v>158</v>
      </c>
      <c r="N9" s="61">
        <v>0</v>
      </c>
    </row>
    <row r="10" spans="1:14" s="62" customFormat="1" ht="25.5" outlineLevel="2" x14ac:dyDescent="0.25">
      <c r="A10" s="18" t="s">
        <v>19</v>
      </c>
      <c r="B10" s="19">
        <v>500416</v>
      </c>
      <c r="C10" s="63">
        <v>41601</v>
      </c>
      <c r="D10" s="64" t="s">
        <v>31</v>
      </c>
      <c r="E10" s="65">
        <v>13</v>
      </c>
      <c r="F10" s="27" t="s">
        <v>164</v>
      </c>
      <c r="G10" s="27">
        <v>22</v>
      </c>
      <c r="H10" s="66" t="s">
        <v>24</v>
      </c>
      <c r="I10" s="60">
        <f t="shared" si="0"/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</row>
    <row r="11" spans="1:14" s="62" customFormat="1" ht="15" outlineLevel="2" x14ac:dyDescent="0.25">
      <c r="A11" s="18" t="s">
        <v>19</v>
      </c>
      <c r="B11" s="19">
        <v>500501</v>
      </c>
      <c r="C11" s="63">
        <v>50101</v>
      </c>
      <c r="D11" s="64" t="s">
        <v>32</v>
      </c>
      <c r="E11" s="65">
        <v>13</v>
      </c>
      <c r="F11" s="27" t="s">
        <v>164</v>
      </c>
      <c r="G11" s="27" t="s">
        <v>22</v>
      </c>
      <c r="H11" s="66" t="s">
        <v>23</v>
      </c>
      <c r="I11" s="60">
        <f t="shared" si="0"/>
        <v>344</v>
      </c>
      <c r="J11" s="61">
        <v>186</v>
      </c>
      <c r="K11" s="61">
        <v>48</v>
      </c>
      <c r="L11" s="61">
        <v>1</v>
      </c>
      <c r="M11" s="61">
        <v>108</v>
      </c>
      <c r="N11" s="61">
        <v>1</v>
      </c>
    </row>
    <row r="12" spans="1:14" s="62" customFormat="1" ht="25.5" outlineLevel="2" x14ac:dyDescent="0.25">
      <c r="A12" s="18" t="s">
        <v>19</v>
      </c>
      <c r="B12" s="19">
        <v>500501</v>
      </c>
      <c r="C12" s="63">
        <v>50101</v>
      </c>
      <c r="D12" s="64" t="s">
        <v>32</v>
      </c>
      <c r="E12" s="65">
        <v>13</v>
      </c>
      <c r="F12" s="27" t="s">
        <v>164</v>
      </c>
      <c r="G12" s="27">
        <v>22</v>
      </c>
      <c r="H12" s="66" t="s">
        <v>24</v>
      </c>
      <c r="I12" s="60">
        <f t="shared" si="0"/>
        <v>0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</row>
    <row r="13" spans="1:14" s="62" customFormat="1" ht="15" outlineLevel="2" x14ac:dyDescent="0.25">
      <c r="A13" s="18" t="s">
        <v>19</v>
      </c>
      <c r="B13" s="19">
        <v>500601</v>
      </c>
      <c r="C13" s="63">
        <v>60101</v>
      </c>
      <c r="D13" s="64" t="s">
        <v>33</v>
      </c>
      <c r="E13" s="65">
        <v>13</v>
      </c>
      <c r="F13" s="27" t="s">
        <v>164</v>
      </c>
      <c r="G13" s="27" t="s">
        <v>22</v>
      </c>
      <c r="H13" s="66" t="s">
        <v>23</v>
      </c>
      <c r="I13" s="60">
        <f t="shared" si="0"/>
        <v>614</v>
      </c>
      <c r="J13" s="61">
        <v>105</v>
      </c>
      <c r="K13" s="61">
        <v>285</v>
      </c>
      <c r="L13" s="61">
        <v>3</v>
      </c>
      <c r="M13" s="61">
        <v>221</v>
      </c>
      <c r="N13" s="61">
        <v>0</v>
      </c>
    </row>
    <row r="14" spans="1:14" s="62" customFormat="1" ht="25.5" outlineLevel="2" x14ac:dyDescent="0.25">
      <c r="A14" s="18" t="s">
        <v>19</v>
      </c>
      <c r="B14" s="19">
        <v>500601</v>
      </c>
      <c r="C14" s="63">
        <v>60101</v>
      </c>
      <c r="D14" s="64" t="s">
        <v>33</v>
      </c>
      <c r="E14" s="65">
        <v>13</v>
      </c>
      <c r="F14" s="27" t="s">
        <v>164</v>
      </c>
      <c r="G14" s="27">
        <v>22</v>
      </c>
      <c r="H14" s="66" t="s">
        <v>24</v>
      </c>
      <c r="I14" s="60">
        <f t="shared" si="0"/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</row>
    <row r="15" spans="1:14" s="62" customFormat="1" ht="15" outlineLevel="2" x14ac:dyDescent="0.25">
      <c r="A15" s="18" t="s">
        <v>19</v>
      </c>
      <c r="B15" s="19">
        <v>500801</v>
      </c>
      <c r="C15" s="63">
        <v>80101</v>
      </c>
      <c r="D15" s="64" t="s">
        <v>37</v>
      </c>
      <c r="E15" s="65">
        <v>13</v>
      </c>
      <c r="F15" s="27" t="s">
        <v>164</v>
      </c>
      <c r="G15" s="27" t="s">
        <v>22</v>
      </c>
      <c r="H15" s="66" t="s">
        <v>23</v>
      </c>
      <c r="I15" s="60">
        <f t="shared" si="0"/>
        <v>369</v>
      </c>
      <c r="J15" s="61">
        <v>52</v>
      </c>
      <c r="K15" s="61">
        <v>171</v>
      </c>
      <c r="L15" s="61">
        <v>1</v>
      </c>
      <c r="M15" s="61">
        <v>145</v>
      </c>
      <c r="N15" s="61">
        <v>0</v>
      </c>
    </row>
    <row r="16" spans="1:14" s="62" customFormat="1" ht="25.5" outlineLevel="2" x14ac:dyDescent="0.25">
      <c r="A16" s="18" t="s">
        <v>19</v>
      </c>
      <c r="B16" s="19">
        <v>500801</v>
      </c>
      <c r="C16" s="63">
        <v>80101</v>
      </c>
      <c r="D16" s="64" t="s">
        <v>37</v>
      </c>
      <c r="E16" s="65">
        <v>13</v>
      </c>
      <c r="F16" s="27" t="s">
        <v>164</v>
      </c>
      <c r="G16" s="27">
        <v>22</v>
      </c>
      <c r="H16" s="66" t="s">
        <v>24</v>
      </c>
      <c r="I16" s="60">
        <f t="shared" si="0"/>
        <v>0</v>
      </c>
      <c r="J16" s="61">
        <v>0</v>
      </c>
      <c r="K16" s="61">
        <v>0</v>
      </c>
      <c r="L16" s="61">
        <v>0</v>
      </c>
      <c r="M16" s="61">
        <v>0</v>
      </c>
      <c r="N16" s="61">
        <v>0</v>
      </c>
    </row>
    <row r="17" spans="1:14" s="62" customFormat="1" ht="15" outlineLevel="2" x14ac:dyDescent="0.25">
      <c r="A17" s="18" t="s">
        <v>19</v>
      </c>
      <c r="B17" s="19">
        <v>501001</v>
      </c>
      <c r="C17" s="63">
        <v>100101</v>
      </c>
      <c r="D17" s="64" t="s">
        <v>40</v>
      </c>
      <c r="E17" s="65">
        <v>13</v>
      </c>
      <c r="F17" s="27" t="s">
        <v>164</v>
      </c>
      <c r="G17" s="27" t="s">
        <v>22</v>
      </c>
      <c r="H17" s="66" t="s">
        <v>23</v>
      </c>
      <c r="I17" s="60">
        <f t="shared" si="0"/>
        <v>1638</v>
      </c>
      <c r="J17" s="61">
        <v>626</v>
      </c>
      <c r="K17" s="61">
        <v>348</v>
      </c>
      <c r="L17" s="61">
        <v>2</v>
      </c>
      <c r="M17" s="61">
        <v>655</v>
      </c>
      <c r="N17" s="61">
        <v>7</v>
      </c>
    </row>
    <row r="18" spans="1:14" s="62" customFormat="1" ht="25.5" outlineLevel="2" x14ac:dyDescent="0.25">
      <c r="A18" s="18" t="s">
        <v>19</v>
      </c>
      <c r="B18" s="19">
        <v>501001</v>
      </c>
      <c r="C18" s="63">
        <v>100101</v>
      </c>
      <c r="D18" s="64" t="s">
        <v>40</v>
      </c>
      <c r="E18" s="65">
        <v>13</v>
      </c>
      <c r="F18" s="27" t="s">
        <v>164</v>
      </c>
      <c r="G18" s="27">
        <v>22</v>
      </c>
      <c r="H18" s="66" t="s">
        <v>24</v>
      </c>
      <c r="I18" s="60">
        <f t="shared" si="0"/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</row>
    <row r="19" spans="1:14" s="62" customFormat="1" ht="15" outlineLevel="2" x14ac:dyDescent="0.25">
      <c r="A19" s="18" t="s">
        <v>19</v>
      </c>
      <c r="B19" s="19">
        <v>501501</v>
      </c>
      <c r="C19" s="63">
        <v>150101</v>
      </c>
      <c r="D19" s="64" t="s">
        <v>45</v>
      </c>
      <c r="E19" s="65">
        <v>13</v>
      </c>
      <c r="F19" s="27" t="s">
        <v>164</v>
      </c>
      <c r="G19" s="27" t="s">
        <v>22</v>
      </c>
      <c r="H19" s="66" t="s">
        <v>23</v>
      </c>
      <c r="I19" s="60">
        <f t="shared" si="0"/>
        <v>84</v>
      </c>
      <c r="J19" s="61">
        <v>62</v>
      </c>
      <c r="K19" s="61">
        <v>15</v>
      </c>
      <c r="L19" s="61">
        <v>0</v>
      </c>
      <c r="M19" s="61">
        <v>7</v>
      </c>
      <c r="N19" s="61">
        <v>0</v>
      </c>
    </row>
    <row r="20" spans="1:14" s="62" customFormat="1" ht="25.5" outlineLevel="2" x14ac:dyDescent="0.25">
      <c r="A20" s="18" t="s">
        <v>19</v>
      </c>
      <c r="B20" s="19">
        <v>501501</v>
      </c>
      <c r="C20" s="63">
        <v>150101</v>
      </c>
      <c r="D20" s="64" t="s">
        <v>45</v>
      </c>
      <c r="E20" s="65">
        <v>13</v>
      </c>
      <c r="F20" s="27" t="s">
        <v>164</v>
      </c>
      <c r="G20" s="27">
        <v>22</v>
      </c>
      <c r="H20" s="66" t="s">
        <v>24</v>
      </c>
      <c r="I20" s="60">
        <f t="shared" si="0"/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</row>
    <row r="21" spans="1:14" s="62" customFormat="1" ht="15" outlineLevel="2" x14ac:dyDescent="0.25">
      <c r="A21" s="18" t="s">
        <v>19</v>
      </c>
      <c r="B21" s="19">
        <v>501701</v>
      </c>
      <c r="C21" s="63">
        <v>170101</v>
      </c>
      <c r="D21" s="64" t="s">
        <v>49</v>
      </c>
      <c r="E21" s="65">
        <v>13</v>
      </c>
      <c r="F21" s="27" t="s">
        <v>164</v>
      </c>
      <c r="G21" s="27" t="s">
        <v>22</v>
      </c>
      <c r="H21" s="66" t="s">
        <v>23</v>
      </c>
      <c r="I21" s="60">
        <f t="shared" si="0"/>
        <v>882</v>
      </c>
      <c r="J21" s="61">
        <v>143</v>
      </c>
      <c r="K21" s="61">
        <v>593</v>
      </c>
      <c r="L21" s="61">
        <v>1</v>
      </c>
      <c r="M21" s="61">
        <v>145</v>
      </c>
      <c r="N21" s="61">
        <v>0</v>
      </c>
    </row>
    <row r="22" spans="1:14" s="62" customFormat="1" ht="25.5" outlineLevel="2" x14ac:dyDescent="0.25">
      <c r="A22" s="18" t="s">
        <v>19</v>
      </c>
      <c r="B22" s="19">
        <v>501701</v>
      </c>
      <c r="C22" s="63">
        <v>170101</v>
      </c>
      <c r="D22" s="64" t="s">
        <v>49</v>
      </c>
      <c r="E22" s="65">
        <v>13</v>
      </c>
      <c r="F22" s="27" t="s">
        <v>164</v>
      </c>
      <c r="G22" s="27">
        <v>22</v>
      </c>
      <c r="H22" s="66" t="s">
        <v>24</v>
      </c>
      <c r="I22" s="60">
        <f t="shared" si="0"/>
        <v>829</v>
      </c>
      <c r="J22" s="61">
        <v>139</v>
      </c>
      <c r="K22" s="61">
        <v>546</v>
      </c>
      <c r="L22" s="61">
        <v>1</v>
      </c>
      <c r="M22" s="61">
        <v>143</v>
      </c>
      <c r="N22" s="61">
        <v>0</v>
      </c>
    </row>
    <row r="23" spans="1:14" s="62" customFormat="1" ht="15" outlineLevel="2" x14ac:dyDescent="0.25">
      <c r="A23" s="18" t="s">
        <v>26</v>
      </c>
      <c r="B23" s="19">
        <v>501711</v>
      </c>
      <c r="C23" s="63">
        <v>171401</v>
      </c>
      <c r="D23" s="64" t="s">
        <v>51</v>
      </c>
      <c r="E23" s="65">
        <v>13</v>
      </c>
      <c r="F23" s="27" t="s">
        <v>164</v>
      </c>
      <c r="G23" s="27" t="s">
        <v>22</v>
      </c>
      <c r="H23" s="66" t="s">
        <v>23</v>
      </c>
      <c r="I23" s="60">
        <f t="shared" si="0"/>
        <v>493</v>
      </c>
      <c r="J23" s="61">
        <v>23</v>
      </c>
      <c r="K23" s="61">
        <v>416</v>
      </c>
      <c r="L23" s="61">
        <v>2</v>
      </c>
      <c r="M23" s="61">
        <v>52</v>
      </c>
      <c r="N23" s="61">
        <v>0</v>
      </c>
    </row>
    <row r="24" spans="1:14" s="62" customFormat="1" ht="25.5" outlineLevel="2" x14ac:dyDescent="0.25">
      <c r="A24" s="18" t="s">
        <v>26</v>
      </c>
      <c r="B24" s="19">
        <v>501711</v>
      </c>
      <c r="C24" s="63">
        <v>171401</v>
      </c>
      <c r="D24" s="64" t="s">
        <v>51</v>
      </c>
      <c r="E24" s="65">
        <v>13</v>
      </c>
      <c r="F24" s="27" t="s">
        <v>164</v>
      </c>
      <c r="G24" s="27">
        <v>22</v>
      </c>
      <c r="H24" s="66" t="s">
        <v>24</v>
      </c>
      <c r="I24" s="60">
        <f t="shared" si="0"/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</row>
    <row r="25" spans="1:14" s="62" customFormat="1" ht="15" outlineLevel="2" x14ac:dyDescent="0.25">
      <c r="A25" s="18" t="s">
        <v>19</v>
      </c>
      <c r="B25" s="19">
        <v>501914</v>
      </c>
      <c r="C25" s="63">
        <v>191401</v>
      </c>
      <c r="D25" s="64" t="s">
        <v>55</v>
      </c>
      <c r="E25" s="65">
        <v>13</v>
      </c>
      <c r="F25" s="27" t="s">
        <v>164</v>
      </c>
      <c r="G25" s="27" t="s">
        <v>22</v>
      </c>
      <c r="H25" s="66" t="s">
        <v>23</v>
      </c>
      <c r="I25" s="60">
        <f t="shared" si="0"/>
        <v>258</v>
      </c>
      <c r="J25" s="61">
        <v>0</v>
      </c>
      <c r="K25" s="61">
        <v>110</v>
      </c>
      <c r="L25" s="61">
        <v>0</v>
      </c>
      <c r="M25" s="61">
        <v>148</v>
      </c>
      <c r="N25" s="61">
        <v>0</v>
      </c>
    </row>
    <row r="26" spans="1:14" s="62" customFormat="1" ht="25.5" outlineLevel="2" x14ac:dyDescent="0.25">
      <c r="A26" s="18" t="s">
        <v>19</v>
      </c>
      <c r="B26" s="19">
        <v>501914</v>
      </c>
      <c r="C26" s="63">
        <v>191401</v>
      </c>
      <c r="D26" s="64" t="s">
        <v>55</v>
      </c>
      <c r="E26" s="65">
        <v>13</v>
      </c>
      <c r="F26" s="27" t="s">
        <v>164</v>
      </c>
      <c r="G26" s="27">
        <v>22</v>
      </c>
      <c r="H26" s="66" t="s">
        <v>24</v>
      </c>
      <c r="I26" s="60">
        <f t="shared" si="0"/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</row>
    <row r="27" spans="1:14" s="62" customFormat="1" ht="15" outlineLevel="2" x14ac:dyDescent="0.25">
      <c r="A27" s="18" t="s">
        <v>19</v>
      </c>
      <c r="B27" s="19">
        <v>502003</v>
      </c>
      <c r="C27" s="63">
        <v>200301</v>
      </c>
      <c r="D27" s="64" t="s">
        <v>56</v>
      </c>
      <c r="E27" s="65">
        <v>13</v>
      </c>
      <c r="F27" s="27" t="s">
        <v>164</v>
      </c>
      <c r="G27" s="27" t="s">
        <v>22</v>
      </c>
      <c r="H27" s="66" t="s">
        <v>23</v>
      </c>
      <c r="I27" s="60">
        <f t="shared" si="0"/>
        <v>890</v>
      </c>
      <c r="J27" s="61">
        <v>88</v>
      </c>
      <c r="K27" s="61">
        <v>546</v>
      </c>
      <c r="L27" s="61">
        <v>5</v>
      </c>
      <c r="M27" s="61">
        <v>248</v>
      </c>
      <c r="N27" s="61">
        <v>3</v>
      </c>
    </row>
    <row r="28" spans="1:14" s="62" customFormat="1" ht="25.5" outlineLevel="2" x14ac:dyDescent="0.25">
      <c r="A28" s="18" t="s">
        <v>19</v>
      </c>
      <c r="B28" s="19">
        <v>502003</v>
      </c>
      <c r="C28" s="63">
        <v>200301</v>
      </c>
      <c r="D28" s="64" t="s">
        <v>56</v>
      </c>
      <c r="E28" s="65">
        <v>13</v>
      </c>
      <c r="F28" s="27" t="s">
        <v>164</v>
      </c>
      <c r="G28" s="27">
        <v>22</v>
      </c>
      <c r="H28" s="66" t="s">
        <v>24</v>
      </c>
      <c r="I28" s="60">
        <f t="shared" si="0"/>
        <v>0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1:14" s="62" customFormat="1" ht="15" outlineLevel="2" x14ac:dyDescent="0.25">
      <c r="A29" s="18" t="s">
        <v>19</v>
      </c>
      <c r="B29" s="19">
        <v>502101</v>
      </c>
      <c r="C29" s="63">
        <v>210101</v>
      </c>
      <c r="D29" s="64" t="s">
        <v>58</v>
      </c>
      <c r="E29" s="65">
        <v>13</v>
      </c>
      <c r="F29" s="27" t="s">
        <v>164</v>
      </c>
      <c r="G29" s="27" t="s">
        <v>22</v>
      </c>
      <c r="H29" s="66" t="s">
        <v>23</v>
      </c>
      <c r="I29" s="60">
        <f t="shared" si="0"/>
        <v>168</v>
      </c>
      <c r="J29" s="61">
        <v>47</v>
      </c>
      <c r="K29" s="61">
        <v>95</v>
      </c>
      <c r="L29" s="61">
        <v>0</v>
      </c>
      <c r="M29" s="61">
        <v>26</v>
      </c>
      <c r="N29" s="61">
        <v>0</v>
      </c>
    </row>
    <row r="30" spans="1:14" s="62" customFormat="1" ht="25.5" outlineLevel="2" x14ac:dyDescent="0.25">
      <c r="A30" s="18" t="s">
        <v>19</v>
      </c>
      <c r="B30" s="19">
        <v>502101</v>
      </c>
      <c r="C30" s="63">
        <v>210101</v>
      </c>
      <c r="D30" s="64" t="s">
        <v>58</v>
      </c>
      <c r="E30" s="65">
        <v>13</v>
      </c>
      <c r="F30" s="27" t="s">
        <v>164</v>
      </c>
      <c r="G30" s="27">
        <v>22</v>
      </c>
      <c r="H30" s="66" t="s">
        <v>24</v>
      </c>
      <c r="I30" s="60">
        <f t="shared" si="0"/>
        <v>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</row>
    <row r="31" spans="1:14" s="62" customFormat="1" ht="15" outlineLevel="2" x14ac:dyDescent="0.25">
      <c r="A31" s="18" t="s">
        <v>19</v>
      </c>
      <c r="B31" s="19">
        <v>502102</v>
      </c>
      <c r="C31" s="63">
        <v>210102</v>
      </c>
      <c r="D31" s="64" t="s">
        <v>59</v>
      </c>
      <c r="E31" s="65">
        <v>13</v>
      </c>
      <c r="F31" s="27" t="s">
        <v>164</v>
      </c>
      <c r="G31" s="27" t="s">
        <v>22</v>
      </c>
      <c r="H31" s="66" t="s">
        <v>23</v>
      </c>
      <c r="I31" s="60">
        <f t="shared" si="0"/>
        <v>306</v>
      </c>
      <c r="J31" s="61">
        <v>56</v>
      </c>
      <c r="K31" s="61">
        <v>140</v>
      </c>
      <c r="L31" s="61">
        <v>7</v>
      </c>
      <c r="M31" s="61">
        <v>103</v>
      </c>
      <c r="N31" s="61">
        <v>0</v>
      </c>
    </row>
    <row r="32" spans="1:14" s="62" customFormat="1" ht="25.5" outlineLevel="2" x14ac:dyDescent="0.25">
      <c r="A32" s="18" t="s">
        <v>19</v>
      </c>
      <c r="B32" s="19">
        <v>502102</v>
      </c>
      <c r="C32" s="63">
        <v>210102</v>
      </c>
      <c r="D32" s="64" t="s">
        <v>59</v>
      </c>
      <c r="E32" s="65">
        <v>13</v>
      </c>
      <c r="F32" s="27" t="s">
        <v>164</v>
      </c>
      <c r="G32" s="27">
        <v>22</v>
      </c>
      <c r="H32" s="66" t="s">
        <v>24</v>
      </c>
      <c r="I32" s="60">
        <f t="shared" si="0"/>
        <v>0</v>
      </c>
      <c r="J32" s="61">
        <v>0</v>
      </c>
      <c r="K32" s="61">
        <v>0</v>
      </c>
      <c r="L32" s="61">
        <v>0</v>
      </c>
      <c r="M32" s="61">
        <v>0</v>
      </c>
      <c r="N32" s="61">
        <v>0</v>
      </c>
    </row>
    <row r="33" spans="1:14" s="62" customFormat="1" ht="15" outlineLevel="2" x14ac:dyDescent="0.25">
      <c r="A33" s="18" t="s">
        <v>19</v>
      </c>
      <c r="B33" s="19">
        <v>502401</v>
      </c>
      <c r="C33" s="63">
        <v>240101</v>
      </c>
      <c r="D33" s="64" t="s">
        <v>63</v>
      </c>
      <c r="E33" s="65">
        <v>13</v>
      </c>
      <c r="F33" s="27" t="s">
        <v>164</v>
      </c>
      <c r="G33" s="27" t="s">
        <v>22</v>
      </c>
      <c r="H33" s="66" t="s">
        <v>23</v>
      </c>
      <c r="I33" s="60">
        <f t="shared" si="0"/>
        <v>14</v>
      </c>
      <c r="J33" s="61">
        <v>0</v>
      </c>
      <c r="K33" s="61">
        <v>11</v>
      </c>
      <c r="L33" s="61">
        <v>0</v>
      </c>
      <c r="M33" s="61">
        <v>3</v>
      </c>
      <c r="N33" s="61">
        <v>0</v>
      </c>
    </row>
    <row r="34" spans="1:14" s="62" customFormat="1" ht="25.5" outlineLevel="2" x14ac:dyDescent="0.25">
      <c r="A34" s="18" t="s">
        <v>19</v>
      </c>
      <c r="B34" s="19">
        <v>502401</v>
      </c>
      <c r="C34" s="63">
        <v>240101</v>
      </c>
      <c r="D34" s="64" t="s">
        <v>63</v>
      </c>
      <c r="E34" s="65">
        <v>13</v>
      </c>
      <c r="F34" s="27" t="s">
        <v>164</v>
      </c>
      <c r="G34" s="27">
        <v>22</v>
      </c>
      <c r="H34" s="66" t="s">
        <v>24</v>
      </c>
      <c r="I34" s="60">
        <f t="shared" si="0"/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</row>
    <row r="35" spans="1:14" s="62" customFormat="1" ht="15" outlineLevel="2" x14ac:dyDescent="0.25">
      <c r="A35" s="18" t="s">
        <v>19</v>
      </c>
      <c r="B35" s="19">
        <v>502603</v>
      </c>
      <c r="C35" s="63">
        <v>261601</v>
      </c>
      <c r="D35" s="26" t="s">
        <v>67</v>
      </c>
      <c r="E35" s="65">
        <v>13</v>
      </c>
      <c r="F35" s="27" t="s">
        <v>164</v>
      </c>
      <c r="G35" s="27" t="s">
        <v>22</v>
      </c>
      <c r="H35" s="66" t="s">
        <v>23</v>
      </c>
      <c r="I35" s="60">
        <f t="shared" si="0"/>
        <v>49</v>
      </c>
      <c r="J35" s="61">
        <v>42</v>
      </c>
      <c r="K35" s="61">
        <v>5</v>
      </c>
      <c r="L35" s="61">
        <v>0</v>
      </c>
      <c r="M35" s="61">
        <v>2</v>
      </c>
      <c r="N35" s="61">
        <v>0</v>
      </c>
    </row>
    <row r="36" spans="1:14" s="62" customFormat="1" ht="25.5" outlineLevel="2" x14ac:dyDescent="0.25">
      <c r="A36" s="18" t="s">
        <v>19</v>
      </c>
      <c r="B36" s="19">
        <v>502603</v>
      </c>
      <c r="C36" s="63">
        <v>261601</v>
      </c>
      <c r="D36" s="26" t="s">
        <v>67</v>
      </c>
      <c r="E36" s="65">
        <v>13</v>
      </c>
      <c r="F36" s="27" t="s">
        <v>164</v>
      </c>
      <c r="G36" s="27">
        <v>22</v>
      </c>
      <c r="H36" s="66" t="s">
        <v>24</v>
      </c>
      <c r="I36" s="60">
        <f t="shared" si="0"/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</row>
    <row r="37" spans="1:14" s="62" customFormat="1" ht="15" outlineLevel="2" x14ac:dyDescent="0.25">
      <c r="A37" s="18" t="s">
        <v>19</v>
      </c>
      <c r="B37" s="19">
        <v>502606</v>
      </c>
      <c r="C37" s="63">
        <v>262101</v>
      </c>
      <c r="D37" s="64" t="s">
        <v>68</v>
      </c>
      <c r="E37" s="65">
        <v>13</v>
      </c>
      <c r="F37" s="27" t="s">
        <v>164</v>
      </c>
      <c r="G37" s="27" t="s">
        <v>22</v>
      </c>
      <c r="H37" s="66" t="s">
        <v>23</v>
      </c>
      <c r="I37" s="60">
        <f t="shared" si="0"/>
        <v>225</v>
      </c>
      <c r="J37" s="61">
        <v>76</v>
      </c>
      <c r="K37" s="61">
        <v>71</v>
      </c>
      <c r="L37" s="61">
        <v>4</v>
      </c>
      <c r="M37" s="61">
        <v>74</v>
      </c>
      <c r="N37" s="61">
        <v>0</v>
      </c>
    </row>
    <row r="38" spans="1:14" s="62" customFormat="1" ht="25.5" outlineLevel="2" x14ac:dyDescent="0.25">
      <c r="A38" s="18" t="s">
        <v>19</v>
      </c>
      <c r="B38" s="19">
        <v>502606</v>
      </c>
      <c r="C38" s="63">
        <v>262101</v>
      </c>
      <c r="D38" s="64" t="s">
        <v>68</v>
      </c>
      <c r="E38" s="65">
        <v>13</v>
      </c>
      <c r="F38" s="27" t="s">
        <v>164</v>
      </c>
      <c r="G38" s="27">
        <v>22</v>
      </c>
      <c r="H38" s="66" t="s">
        <v>24</v>
      </c>
      <c r="I38" s="60">
        <f t="shared" si="0"/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</row>
    <row r="39" spans="1:14" s="62" customFormat="1" ht="15" outlineLevel="2" x14ac:dyDescent="0.25">
      <c r="A39" s="18" t="s">
        <v>19</v>
      </c>
      <c r="B39" s="19">
        <v>502630</v>
      </c>
      <c r="C39" s="25">
        <v>263001</v>
      </c>
      <c r="D39" s="26" t="s">
        <v>69</v>
      </c>
      <c r="E39" s="65">
        <v>13</v>
      </c>
      <c r="F39" s="27" t="s">
        <v>164</v>
      </c>
      <c r="G39" s="27" t="s">
        <v>22</v>
      </c>
      <c r="H39" s="66" t="s">
        <v>23</v>
      </c>
      <c r="I39" s="60">
        <f t="shared" si="0"/>
        <v>399</v>
      </c>
      <c r="J39" s="61">
        <v>295</v>
      </c>
      <c r="K39" s="61">
        <v>48</v>
      </c>
      <c r="L39" s="61">
        <v>0</v>
      </c>
      <c r="M39" s="61">
        <v>53</v>
      </c>
      <c r="N39" s="61">
        <v>3</v>
      </c>
    </row>
    <row r="40" spans="1:14" s="62" customFormat="1" ht="25.5" outlineLevel="2" x14ac:dyDescent="0.25">
      <c r="A40" s="18" t="s">
        <v>19</v>
      </c>
      <c r="B40" s="19">
        <v>502630</v>
      </c>
      <c r="C40" s="25">
        <v>263001</v>
      </c>
      <c r="D40" s="26" t="s">
        <v>69</v>
      </c>
      <c r="E40" s="65">
        <v>13</v>
      </c>
      <c r="F40" s="27" t="s">
        <v>164</v>
      </c>
      <c r="G40" s="27">
        <v>22</v>
      </c>
      <c r="H40" s="66" t="s">
        <v>24</v>
      </c>
      <c r="I40" s="60">
        <f t="shared" si="0"/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</row>
    <row r="41" spans="1:14" s="62" customFormat="1" ht="15" outlineLevel="2" x14ac:dyDescent="0.25">
      <c r="A41" s="18" t="s">
        <v>19</v>
      </c>
      <c r="B41" s="19">
        <v>502801</v>
      </c>
      <c r="C41" s="63">
        <v>280101</v>
      </c>
      <c r="D41" s="64" t="s">
        <v>71</v>
      </c>
      <c r="E41" s="65">
        <v>13</v>
      </c>
      <c r="F41" s="27" t="s">
        <v>164</v>
      </c>
      <c r="G41" s="27" t="s">
        <v>22</v>
      </c>
      <c r="H41" s="66" t="s">
        <v>23</v>
      </c>
      <c r="I41" s="60">
        <f t="shared" si="0"/>
        <v>568</v>
      </c>
      <c r="J41" s="61">
        <v>236</v>
      </c>
      <c r="K41" s="61">
        <v>111</v>
      </c>
      <c r="L41" s="61">
        <v>1</v>
      </c>
      <c r="M41" s="61">
        <v>219</v>
      </c>
      <c r="N41" s="61">
        <v>1</v>
      </c>
    </row>
    <row r="42" spans="1:14" s="62" customFormat="1" ht="25.5" outlineLevel="2" x14ac:dyDescent="0.25">
      <c r="A42" s="18" t="s">
        <v>19</v>
      </c>
      <c r="B42" s="19">
        <v>502801</v>
      </c>
      <c r="C42" s="63">
        <v>280101</v>
      </c>
      <c r="D42" s="64" t="s">
        <v>71</v>
      </c>
      <c r="E42" s="65">
        <v>13</v>
      </c>
      <c r="F42" s="27" t="s">
        <v>164</v>
      </c>
      <c r="G42" s="27">
        <v>22</v>
      </c>
      <c r="H42" s="66" t="s">
        <v>24</v>
      </c>
      <c r="I42" s="60">
        <f t="shared" si="0"/>
        <v>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</row>
    <row r="43" spans="1:14" s="62" customFormat="1" ht="15" outlineLevel="2" x14ac:dyDescent="0.25">
      <c r="A43" s="18" t="s">
        <v>19</v>
      </c>
      <c r="B43" s="19">
        <v>502910</v>
      </c>
      <c r="C43" s="63">
        <v>291201</v>
      </c>
      <c r="D43" s="64" t="s">
        <v>72</v>
      </c>
      <c r="E43" s="65">
        <v>13</v>
      </c>
      <c r="F43" s="27" t="s">
        <v>164</v>
      </c>
      <c r="G43" s="27" t="s">
        <v>22</v>
      </c>
      <c r="H43" s="66" t="s">
        <v>23</v>
      </c>
      <c r="I43" s="60">
        <f t="shared" si="0"/>
        <v>285</v>
      </c>
      <c r="J43" s="61">
        <v>7</v>
      </c>
      <c r="K43" s="61">
        <v>222</v>
      </c>
      <c r="L43" s="61">
        <v>4</v>
      </c>
      <c r="M43" s="61">
        <v>51</v>
      </c>
      <c r="N43" s="61">
        <v>1</v>
      </c>
    </row>
    <row r="44" spans="1:14" s="62" customFormat="1" ht="25.5" outlineLevel="2" x14ac:dyDescent="0.25">
      <c r="A44" s="18" t="s">
        <v>19</v>
      </c>
      <c r="B44" s="19">
        <v>502910</v>
      </c>
      <c r="C44" s="63">
        <v>291201</v>
      </c>
      <c r="D44" s="64" t="s">
        <v>72</v>
      </c>
      <c r="E44" s="65">
        <v>13</v>
      </c>
      <c r="F44" s="27" t="s">
        <v>164</v>
      </c>
      <c r="G44" s="27">
        <v>22</v>
      </c>
      <c r="H44" s="66" t="s">
        <v>24</v>
      </c>
      <c r="I44" s="60">
        <f t="shared" si="0"/>
        <v>0</v>
      </c>
      <c r="J44" s="61">
        <v>0</v>
      </c>
      <c r="K44" s="61">
        <v>0</v>
      </c>
      <c r="L44" s="61">
        <v>0</v>
      </c>
      <c r="M44" s="61">
        <v>0</v>
      </c>
      <c r="N44" s="61">
        <v>0</v>
      </c>
    </row>
    <row r="45" spans="1:14" s="62" customFormat="1" ht="25.5" outlineLevel="2" x14ac:dyDescent="0.25">
      <c r="A45" s="18" t="s">
        <v>35</v>
      </c>
      <c r="B45" s="19">
        <v>508816</v>
      </c>
      <c r="C45" s="63">
        <v>310401</v>
      </c>
      <c r="D45" s="64" t="s">
        <v>76</v>
      </c>
      <c r="E45" s="65">
        <v>13</v>
      </c>
      <c r="F45" s="27" t="s">
        <v>164</v>
      </c>
      <c r="G45" s="27" t="s">
        <v>22</v>
      </c>
      <c r="H45" s="66" t="s">
        <v>23</v>
      </c>
      <c r="I45" s="60">
        <f t="shared" si="0"/>
        <v>48</v>
      </c>
      <c r="J45" s="61">
        <v>15</v>
      </c>
      <c r="K45" s="61">
        <v>24</v>
      </c>
      <c r="L45" s="61">
        <v>5</v>
      </c>
      <c r="M45" s="61">
        <v>4</v>
      </c>
      <c r="N45" s="61">
        <v>0</v>
      </c>
    </row>
    <row r="46" spans="1:14" s="62" customFormat="1" ht="25.5" outlineLevel="2" x14ac:dyDescent="0.25">
      <c r="A46" s="18" t="s">
        <v>35</v>
      </c>
      <c r="B46" s="19">
        <v>508816</v>
      </c>
      <c r="C46" s="63">
        <v>310401</v>
      </c>
      <c r="D46" s="64" t="s">
        <v>76</v>
      </c>
      <c r="E46" s="65">
        <v>13</v>
      </c>
      <c r="F46" s="27" t="s">
        <v>164</v>
      </c>
      <c r="G46" s="27">
        <v>22</v>
      </c>
      <c r="H46" s="66" t="s">
        <v>24</v>
      </c>
      <c r="I46" s="60">
        <f t="shared" si="0"/>
        <v>0</v>
      </c>
      <c r="J46" s="61">
        <v>0</v>
      </c>
      <c r="K46" s="61">
        <v>0</v>
      </c>
      <c r="L46" s="61">
        <v>0</v>
      </c>
      <c r="M46" s="61">
        <v>0</v>
      </c>
      <c r="N46" s="61">
        <v>0</v>
      </c>
    </row>
    <row r="47" spans="1:14" s="62" customFormat="1" ht="15" outlineLevel="2" x14ac:dyDescent="0.25">
      <c r="A47" s="18" t="s">
        <v>19</v>
      </c>
      <c r="B47" s="19">
        <v>503133</v>
      </c>
      <c r="C47" s="63">
        <v>313301</v>
      </c>
      <c r="D47" s="64" t="s">
        <v>79</v>
      </c>
      <c r="E47" s="65">
        <v>13</v>
      </c>
      <c r="F47" s="27" t="s">
        <v>164</v>
      </c>
      <c r="G47" s="27" t="s">
        <v>22</v>
      </c>
      <c r="H47" s="66" t="s">
        <v>23</v>
      </c>
      <c r="I47" s="60">
        <f t="shared" si="0"/>
        <v>447</v>
      </c>
      <c r="J47" s="61">
        <v>73</v>
      </c>
      <c r="K47" s="61">
        <v>244</v>
      </c>
      <c r="L47" s="61">
        <v>83</v>
      </c>
      <c r="M47" s="61">
        <v>47</v>
      </c>
      <c r="N47" s="61">
        <v>0</v>
      </c>
    </row>
    <row r="48" spans="1:14" s="62" customFormat="1" ht="25.5" outlineLevel="2" x14ac:dyDescent="0.25">
      <c r="A48" s="18" t="s">
        <v>19</v>
      </c>
      <c r="B48" s="19">
        <v>503133</v>
      </c>
      <c r="C48" s="63">
        <v>313301</v>
      </c>
      <c r="D48" s="64" t="s">
        <v>79</v>
      </c>
      <c r="E48" s="65">
        <v>13</v>
      </c>
      <c r="F48" s="27" t="s">
        <v>164</v>
      </c>
      <c r="G48" s="27">
        <v>22</v>
      </c>
      <c r="H48" s="66" t="s">
        <v>24</v>
      </c>
      <c r="I48" s="60">
        <f t="shared" si="0"/>
        <v>0</v>
      </c>
      <c r="J48" s="61">
        <v>0</v>
      </c>
      <c r="K48" s="61">
        <v>0</v>
      </c>
      <c r="L48" s="61">
        <v>0</v>
      </c>
      <c r="M48" s="61">
        <v>0</v>
      </c>
      <c r="N48" s="61">
        <v>0</v>
      </c>
    </row>
    <row r="49" spans="1:14" s="62" customFormat="1" ht="15" outlineLevel="2" x14ac:dyDescent="0.25">
      <c r="A49" s="18" t="s">
        <v>26</v>
      </c>
      <c r="B49" s="19">
        <v>506514</v>
      </c>
      <c r="C49" s="63">
        <v>333801</v>
      </c>
      <c r="D49" s="64" t="s">
        <v>90</v>
      </c>
      <c r="E49" s="65">
        <v>13</v>
      </c>
      <c r="F49" s="27" t="s">
        <v>164</v>
      </c>
      <c r="G49" s="27" t="s">
        <v>22</v>
      </c>
      <c r="H49" s="66" t="s">
        <v>23</v>
      </c>
      <c r="I49" s="60">
        <f t="shared" si="0"/>
        <v>201</v>
      </c>
      <c r="J49" s="61">
        <v>8</v>
      </c>
      <c r="K49" s="61">
        <v>132</v>
      </c>
      <c r="L49" s="61">
        <v>6</v>
      </c>
      <c r="M49" s="61">
        <v>54</v>
      </c>
      <c r="N49" s="61">
        <v>1</v>
      </c>
    </row>
    <row r="50" spans="1:14" s="62" customFormat="1" ht="25.5" outlineLevel="2" x14ac:dyDescent="0.25">
      <c r="A50" s="18" t="s">
        <v>26</v>
      </c>
      <c r="B50" s="19">
        <v>506514</v>
      </c>
      <c r="C50" s="63">
        <v>333801</v>
      </c>
      <c r="D50" s="64" t="s">
        <v>90</v>
      </c>
      <c r="E50" s="65">
        <v>13</v>
      </c>
      <c r="F50" s="27" t="s">
        <v>164</v>
      </c>
      <c r="G50" s="27">
        <v>22</v>
      </c>
      <c r="H50" s="66" t="s">
        <v>24</v>
      </c>
      <c r="I50" s="60">
        <f t="shared" si="0"/>
        <v>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</row>
    <row r="51" spans="1:14" s="62" customFormat="1" ht="15" outlineLevel="2" x14ac:dyDescent="0.25">
      <c r="A51" s="18" t="s">
        <v>26</v>
      </c>
      <c r="B51" s="19">
        <v>503341</v>
      </c>
      <c r="C51" s="63">
        <v>334101</v>
      </c>
      <c r="D51" s="64" t="s">
        <v>158</v>
      </c>
      <c r="E51" s="65">
        <v>13</v>
      </c>
      <c r="F51" s="27" t="s">
        <v>164</v>
      </c>
      <c r="G51" s="27" t="s">
        <v>22</v>
      </c>
      <c r="H51" s="66" t="s">
        <v>23</v>
      </c>
      <c r="I51" s="60">
        <f t="shared" si="0"/>
        <v>21</v>
      </c>
      <c r="J51" s="61">
        <v>1</v>
      </c>
      <c r="K51" s="61">
        <v>19</v>
      </c>
      <c r="L51" s="61">
        <v>0</v>
      </c>
      <c r="M51" s="61">
        <v>1</v>
      </c>
      <c r="N51" s="61">
        <v>0</v>
      </c>
    </row>
    <row r="52" spans="1:14" s="62" customFormat="1" ht="25.5" outlineLevel="2" x14ac:dyDescent="0.25">
      <c r="A52" s="18" t="s">
        <v>26</v>
      </c>
      <c r="B52" s="19">
        <v>503341</v>
      </c>
      <c r="C52" s="63">
        <v>334101</v>
      </c>
      <c r="D52" s="64" t="s">
        <v>158</v>
      </c>
      <c r="E52" s="65">
        <v>13</v>
      </c>
      <c r="F52" s="27" t="s">
        <v>164</v>
      </c>
      <c r="G52" s="27">
        <v>22</v>
      </c>
      <c r="H52" s="66" t="s">
        <v>24</v>
      </c>
      <c r="I52" s="60">
        <f t="shared" si="0"/>
        <v>21</v>
      </c>
      <c r="J52" s="61">
        <v>1</v>
      </c>
      <c r="K52" s="61">
        <v>19</v>
      </c>
      <c r="L52" s="61">
        <v>0</v>
      </c>
      <c r="M52" s="61">
        <v>1</v>
      </c>
      <c r="N52" s="61">
        <v>0</v>
      </c>
    </row>
    <row r="53" spans="1:14" s="62" customFormat="1" ht="15" outlineLevel="2" x14ac:dyDescent="0.25">
      <c r="A53" s="18" t="s">
        <v>19</v>
      </c>
      <c r="B53" s="19">
        <v>503614</v>
      </c>
      <c r="C53" s="63">
        <v>361701</v>
      </c>
      <c r="D53" s="64" t="s">
        <v>95</v>
      </c>
      <c r="E53" s="65">
        <v>13</v>
      </c>
      <c r="F53" s="27" t="s">
        <v>164</v>
      </c>
      <c r="G53" s="27" t="s">
        <v>22</v>
      </c>
      <c r="H53" s="66" t="s">
        <v>23</v>
      </c>
      <c r="I53" s="60">
        <f t="shared" si="0"/>
        <v>173</v>
      </c>
      <c r="J53" s="61">
        <v>2</v>
      </c>
      <c r="K53" s="61">
        <v>45</v>
      </c>
      <c r="L53" s="61">
        <v>2</v>
      </c>
      <c r="M53" s="61">
        <v>123</v>
      </c>
      <c r="N53" s="61">
        <v>1</v>
      </c>
    </row>
    <row r="54" spans="1:14" s="62" customFormat="1" ht="25.5" outlineLevel="2" x14ac:dyDescent="0.25">
      <c r="A54" s="18" t="s">
        <v>19</v>
      </c>
      <c r="B54" s="19">
        <v>503614</v>
      </c>
      <c r="C54" s="63">
        <v>361701</v>
      </c>
      <c r="D54" s="64" t="s">
        <v>95</v>
      </c>
      <c r="E54" s="65">
        <v>13</v>
      </c>
      <c r="F54" s="27" t="s">
        <v>164</v>
      </c>
      <c r="G54" s="27">
        <v>22</v>
      </c>
      <c r="H54" s="66" t="s">
        <v>24</v>
      </c>
      <c r="I54" s="60">
        <f t="shared" si="0"/>
        <v>0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</row>
    <row r="55" spans="1:14" s="62" customFormat="1" ht="15" outlineLevel="2" x14ac:dyDescent="0.25">
      <c r="A55" s="18" t="s">
        <v>19</v>
      </c>
      <c r="B55" s="19">
        <v>503814</v>
      </c>
      <c r="C55" s="63">
        <v>381401</v>
      </c>
      <c r="D55" s="64" t="s">
        <v>165</v>
      </c>
      <c r="E55" s="65">
        <v>13</v>
      </c>
      <c r="F55" s="27" t="s">
        <v>164</v>
      </c>
      <c r="G55" s="27" t="s">
        <v>22</v>
      </c>
      <c r="H55" s="66" t="s">
        <v>23</v>
      </c>
      <c r="I55" s="60">
        <f t="shared" si="0"/>
        <v>150</v>
      </c>
      <c r="J55" s="61">
        <v>121</v>
      </c>
      <c r="K55" s="61">
        <v>13</v>
      </c>
      <c r="L55" s="61">
        <v>0</v>
      </c>
      <c r="M55" s="61">
        <v>16</v>
      </c>
      <c r="N55" s="61">
        <v>0</v>
      </c>
    </row>
    <row r="56" spans="1:14" s="62" customFormat="1" ht="25.5" outlineLevel="2" x14ac:dyDescent="0.25">
      <c r="A56" s="18" t="s">
        <v>19</v>
      </c>
      <c r="B56" s="19">
        <v>503814</v>
      </c>
      <c r="C56" s="63">
        <v>381401</v>
      </c>
      <c r="D56" s="64" t="s">
        <v>165</v>
      </c>
      <c r="E56" s="65">
        <v>13</v>
      </c>
      <c r="F56" s="27" t="s">
        <v>164</v>
      </c>
      <c r="G56" s="27">
        <v>22</v>
      </c>
      <c r="H56" s="66" t="s">
        <v>24</v>
      </c>
      <c r="I56" s="60">
        <f t="shared" si="0"/>
        <v>0</v>
      </c>
      <c r="J56" s="61">
        <v>0</v>
      </c>
      <c r="K56" s="61">
        <v>0</v>
      </c>
      <c r="L56" s="61">
        <v>0</v>
      </c>
      <c r="M56" s="61">
        <v>0</v>
      </c>
      <c r="N56" s="61">
        <v>0</v>
      </c>
    </row>
    <row r="57" spans="1:14" s="62" customFormat="1" ht="15" outlineLevel="2" x14ac:dyDescent="0.25">
      <c r="A57" s="18" t="s">
        <v>19</v>
      </c>
      <c r="B57" s="19">
        <v>503901</v>
      </c>
      <c r="C57" s="63">
        <v>390101</v>
      </c>
      <c r="D57" s="64" t="s">
        <v>99</v>
      </c>
      <c r="E57" s="65">
        <v>13</v>
      </c>
      <c r="F57" s="27" t="s">
        <v>164</v>
      </c>
      <c r="G57" s="27" t="s">
        <v>22</v>
      </c>
      <c r="H57" s="66" t="s">
        <v>23</v>
      </c>
      <c r="I57" s="60">
        <f t="shared" si="0"/>
        <v>453</v>
      </c>
      <c r="J57" s="61">
        <v>131</v>
      </c>
      <c r="K57" s="61">
        <v>177</v>
      </c>
      <c r="L57" s="61">
        <v>3</v>
      </c>
      <c r="M57" s="61">
        <v>136</v>
      </c>
      <c r="N57" s="61">
        <v>6</v>
      </c>
    </row>
    <row r="58" spans="1:14" s="62" customFormat="1" ht="25.5" outlineLevel="2" x14ac:dyDescent="0.25">
      <c r="A58" s="18" t="s">
        <v>19</v>
      </c>
      <c r="B58" s="19">
        <v>503901</v>
      </c>
      <c r="C58" s="63">
        <v>390101</v>
      </c>
      <c r="D58" s="64" t="s">
        <v>99</v>
      </c>
      <c r="E58" s="65">
        <v>13</v>
      </c>
      <c r="F58" s="27" t="s">
        <v>164</v>
      </c>
      <c r="G58" s="27">
        <v>22</v>
      </c>
      <c r="H58" s="66" t="s">
        <v>24</v>
      </c>
      <c r="I58" s="60">
        <f t="shared" si="0"/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</row>
    <row r="59" spans="1:14" s="62" customFormat="1" ht="15" outlineLevel="2" x14ac:dyDescent="0.25">
      <c r="A59" s="18" t="s">
        <v>26</v>
      </c>
      <c r="B59" s="19">
        <v>504124</v>
      </c>
      <c r="C59" s="63">
        <v>412401</v>
      </c>
      <c r="D59" s="64" t="s">
        <v>104</v>
      </c>
      <c r="E59" s="65">
        <v>13</v>
      </c>
      <c r="F59" s="27" t="s">
        <v>164</v>
      </c>
      <c r="G59" s="27" t="s">
        <v>22</v>
      </c>
      <c r="H59" s="66" t="s">
        <v>23</v>
      </c>
      <c r="I59" s="60">
        <f t="shared" si="0"/>
        <v>67</v>
      </c>
      <c r="J59" s="61">
        <v>4</v>
      </c>
      <c r="K59" s="61">
        <v>28</v>
      </c>
      <c r="L59" s="61">
        <v>3</v>
      </c>
      <c r="M59" s="61">
        <v>32</v>
      </c>
      <c r="N59" s="61">
        <v>0</v>
      </c>
    </row>
    <row r="60" spans="1:14" s="62" customFormat="1" ht="25.5" outlineLevel="2" x14ac:dyDescent="0.25">
      <c r="A60" s="18" t="s">
        <v>26</v>
      </c>
      <c r="B60" s="19">
        <v>504124</v>
      </c>
      <c r="C60" s="63">
        <v>412401</v>
      </c>
      <c r="D60" s="64" t="s">
        <v>104</v>
      </c>
      <c r="E60" s="65">
        <v>13</v>
      </c>
      <c r="F60" s="27" t="s">
        <v>164</v>
      </c>
      <c r="G60" s="27">
        <v>22</v>
      </c>
      <c r="H60" s="66" t="s">
        <v>24</v>
      </c>
      <c r="I60" s="60">
        <f t="shared" si="0"/>
        <v>0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</row>
    <row r="61" spans="1:14" s="62" customFormat="1" ht="15" outlineLevel="2" x14ac:dyDescent="0.25">
      <c r="A61" s="18" t="s">
        <v>19</v>
      </c>
      <c r="B61" s="19">
        <v>504507</v>
      </c>
      <c r="C61" s="63">
        <v>450701</v>
      </c>
      <c r="D61" s="64" t="s">
        <v>109</v>
      </c>
      <c r="E61" s="65">
        <v>13</v>
      </c>
      <c r="F61" s="27" t="s">
        <v>164</v>
      </c>
      <c r="G61" s="27" t="s">
        <v>22</v>
      </c>
      <c r="H61" s="66" t="s">
        <v>23</v>
      </c>
      <c r="I61" s="60">
        <f t="shared" si="0"/>
        <v>52</v>
      </c>
      <c r="J61" s="61">
        <v>2</v>
      </c>
      <c r="K61" s="61">
        <v>44</v>
      </c>
      <c r="L61" s="61">
        <v>0</v>
      </c>
      <c r="M61" s="61">
        <v>6</v>
      </c>
      <c r="N61" s="61">
        <v>0</v>
      </c>
    </row>
    <row r="62" spans="1:14" s="62" customFormat="1" ht="25.5" outlineLevel="2" x14ac:dyDescent="0.25">
      <c r="A62" s="18" t="s">
        <v>19</v>
      </c>
      <c r="B62" s="19">
        <v>504507</v>
      </c>
      <c r="C62" s="63">
        <v>450701</v>
      </c>
      <c r="D62" s="64" t="s">
        <v>109</v>
      </c>
      <c r="E62" s="65">
        <v>13</v>
      </c>
      <c r="F62" s="27" t="s">
        <v>164</v>
      </c>
      <c r="G62" s="27">
        <v>22</v>
      </c>
      <c r="H62" s="66" t="s">
        <v>24</v>
      </c>
      <c r="I62" s="60">
        <f t="shared" si="0"/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</row>
    <row r="63" spans="1:14" s="62" customFormat="1" ht="15" outlineLevel="2" x14ac:dyDescent="0.25">
      <c r="A63" s="18" t="s">
        <v>26</v>
      </c>
      <c r="B63" s="19">
        <v>505111</v>
      </c>
      <c r="C63" s="63">
        <v>511101</v>
      </c>
      <c r="D63" s="64" t="s">
        <v>116</v>
      </c>
      <c r="E63" s="65">
        <v>13</v>
      </c>
      <c r="F63" s="27" t="s">
        <v>164</v>
      </c>
      <c r="G63" s="27" t="s">
        <v>22</v>
      </c>
      <c r="H63" s="66" t="s">
        <v>23</v>
      </c>
      <c r="I63" s="60">
        <f t="shared" si="0"/>
        <v>475</v>
      </c>
      <c r="J63" s="61">
        <v>35</v>
      </c>
      <c r="K63" s="61">
        <v>202</v>
      </c>
      <c r="L63" s="61">
        <v>19</v>
      </c>
      <c r="M63" s="61">
        <v>216</v>
      </c>
      <c r="N63" s="61">
        <v>3</v>
      </c>
    </row>
    <row r="64" spans="1:14" s="62" customFormat="1" ht="25.5" outlineLevel="2" x14ac:dyDescent="0.25">
      <c r="A64" s="18" t="s">
        <v>26</v>
      </c>
      <c r="B64" s="19">
        <v>505111</v>
      </c>
      <c r="C64" s="63">
        <v>511101</v>
      </c>
      <c r="D64" s="64" t="s">
        <v>116</v>
      </c>
      <c r="E64" s="65">
        <v>13</v>
      </c>
      <c r="F64" s="27" t="s">
        <v>164</v>
      </c>
      <c r="G64" s="27">
        <v>22</v>
      </c>
      <c r="H64" s="66" t="s">
        <v>24</v>
      </c>
      <c r="I64" s="60">
        <f t="shared" si="0"/>
        <v>0</v>
      </c>
      <c r="J64" s="61">
        <v>0</v>
      </c>
      <c r="K64" s="61">
        <v>0</v>
      </c>
      <c r="L64" s="61">
        <v>0</v>
      </c>
      <c r="M64" s="61">
        <v>0</v>
      </c>
      <c r="N64" s="61">
        <v>0</v>
      </c>
    </row>
    <row r="65" spans="1:14" s="62" customFormat="1" ht="15" outlineLevel="2" x14ac:dyDescent="0.25">
      <c r="A65" s="18" t="s">
        <v>19</v>
      </c>
      <c r="B65" s="19">
        <v>505426</v>
      </c>
      <c r="C65" s="63">
        <v>542601</v>
      </c>
      <c r="D65" s="64" t="s">
        <v>120</v>
      </c>
      <c r="E65" s="65">
        <v>13</v>
      </c>
      <c r="F65" s="27" t="s">
        <v>164</v>
      </c>
      <c r="G65" s="27" t="s">
        <v>22</v>
      </c>
      <c r="H65" s="66" t="s">
        <v>23</v>
      </c>
      <c r="I65" s="60">
        <f t="shared" si="0"/>
        <v>181</v>
      </c>
      <c r="J65" s="61">
        <v>41</v>
      </c>
      <c r="K65" s="61">
        <v>30</v>
      </c>
      <c r="L65" s="61">
        <v>0</v>
      </c>
      <c r="M65" s="61">
        <v>110</v>
      </c>
      <c r="N65" s="61">
        <v>0</v>
      </c>
    </row>
    <row r="66" spans="1:14" s="62" customFormat="1" ht="25.5" outlineLevel="2" x14ac:dyDescent="0.25">
      <c r="A66" s="18" t="s">
        <v>19</v>
      </c>
      <c r="B66" s="19">
        <v>505426</v>
      </c>
      <c r="C66" s="63">
        <v>542601</v>
      </c>
      <c r="D66" s="64" t="s">
        <v>120</v>
      </c>
      <c r="E66" s="65">
        <v>13</v>
      </c>
      <c r="F66" s="27" t="s">
        <v>164</v>
      </c>
      <c r="G66" s="27">
        <v>22</v>
      </c>
      <c r="H66" s="66" t="s">
        <v>24</v>
      </c>
      <c r="I66" s="60">
        <f t="shared" si="0"/>
        <v>0</v>
      </c>
      <c r="J66" s="61">
        <v>0</v>
      </c>
      <c r="K66" s="61">
        <v>0</v>
      </c>
      <c r="L66" s="61">
        <v>0</v>
      </c>
      <c r="M66" s="61">
        <v>0</v>
      </c>
      <c r="N66" s="61">
        <v>0</v>
      </c>
    </row>
    <row r="67" spans="1:14" s="62" customFormat="1" ht="25.5" outlineLevel="2" x14ac:dyDescent="0.25">
      <c r="A67" s="18" t="s">
        <v>35</v>
      </c>
      <c r="B67" s="19">
        <v>509101</v>
      </c>
      <c r="C67" s="63">
        <v>910201</v>
      </c>
      <c r="D67" s="64" t="s">
        <v>129</v>
      </c>
      <c r="E67" s="65">
        <v>13</v>
      </c>
      <c r="F67" s="27" t="s">
        <v>164</v>
      </c>
      <c r="G67" s="27" t="s">
        <v>22</v>
      </c>
      <c r="H67" s="66" t="s">
        <v>23</v>
      </c>
      <c r="I67" s="60">
        <f t="shared" si="0"/>
        <v>303</v>
      </c>
      <c r="J67" s="61">
        <v>45</v>
      </c>
      <c r="K67" s="61">
        <v>144</v>
      </c>
      <c r="L67" s="61">
        <v>9</v>
      </c>
      <c r="M67" s="61">
        <v>105</v>
      </c>
      <c r="N67" s="61">
        <v>0</v>
      </c>
    </row>
    <row r="68" spans="1:14" s="62" customFormat="1" ht="25.5" outlineLevel="2" x14ac:dyDescent="0.25">
      <c r="A68" s="18" t="s">
        <v>35</v>
      </c>
      <c r="B68" s="19">
        <v>509101</v>
      </c>
      <c r="C68" s="63">
        <v>910201</v>
      </c>
      <c r="D68" s="64" t="s">
        <v>129</v>
      </c>
      <c r="E68" s="65">
        <v>13</v>
      </c>
      <c r="F68" s="27" t="s">
        <v>164</v>
      </c>
      <c r="G68" s="27">
        <v>22</v>
      </c>
      <c r="H68" s="66" t="s">
        <v>24</v>
      </c>
      <c r="I68" s="60">
        <f t="shared" si="0"/>
        <v>12</v>
      </c>
      <c r="J68" s="61">
        <v>2</v>
      </c>
      <c r="K68" s="61">
        <v>6</v>
      </c>
      <c r="L68" s="61">
        <v>2</v>
      </c>
      <c r="M68" s="61">
        <v>2</v>
      </c>
      <c r="N68" s="61">
        <v>0</v>
      </c>
    </row>
    <row r="69" spans="1:14" s="62" customFormat="1" ht="15" outlineLevel="2" x14ac:dyDescent="0.25">
      <c r="A69" s="18" t="s">
        <v>26</v>
      </c>
      <c r="B69" s="19">
        <v>509606</v>
      </c>
      <c r="C69" s="63">
        <v>960601</v>
      </c>
      <c r="D69" s="26" t="s">
        <v>136</v>
      </c>
      <c r="E69" s="65">
        <v>13</v>
      </c>
      <c r="F69" s="27" t="s">
        <v>164</v>
      </c>
      <c r="G69" s="27" t="s">
        <v>22</v>
      </c>
      <c r="H69" s="66" t="s">
        <v>23</v>
      </c>
      <c r="I69" s="60">
        <f t="shared" si="0"/>
        <v>3112</v>
      </c>
      <c r="J69" s="61">
        <v>708</v>
      </c>
      <c r="K69" s="61">
        <v>1312</v>
      </c>
      <c r="L69" s="61">
        <v>59</v>
      </c>
      <c r="M69" s="61">
        <v>1024</v>
      </c>
      <c r="N69" s="61">
        <v>9</v>
      </c>
    </row>
    <row r="70" spans="1:14" s="62" customFormat="1" ht="25.5" outlineLevel="2" x14ac:dyDescent="0.25">
      <c r="A70" s="18" t="s">
        <v>26</v>
      </c>
      <c r="B70" s="19">
        <v>509606</v>
      </c>
      <c r="C70" s="63">
        <v>960601</v>
      </c>
      <c r="D70" s="26" t="s">
        <v>136</v>
      </c>
      <c r="E70" s="65">
        <v>13</v>
      </c>
      <c r="F70" s="27" t="s">
        <v>164</v>
      </c>
      <c r="G70" s="27">
        <v>22</v>
      </c>
      <c r="H70" s="66" t="s">
        <v>24</v>
      </c>
      <c r="I70" s="60">
        <f t="shared" si="0"/>
        <v>447</v>
      </c>
      <c r="J70" s="61">
        <v>84</v>
      </c>
      <c r="K70" s="61">
        <v>219</v>
      </c>
      <c r="L70" s="61">
        <v>3</v>
      </c>
      <c r="M70" s="61">
        <v>139</v>
      </c>
      <c r="N70" s="61">
        <v>2</v>
      </c>
    </row>
    <row r="71" spans="1:14" s="62" customFormat="1" ht="15" outlineLevel="2" x14ac:dyDescent="0.25">
      <c r="A71" s="18" t="s">
        <v>26</v>
      </c>
      <c r="B71" s="19">
        <v>509633</v>
      </c>
      <c r="C71" s="63">
        <v>963301</v>
      </c>
      <c r="D71" s="64" t="s">
        <v>138</v>
      </c>
      <c r="E71" s="65">
        <v>13</v>
      </c>
      <c r="F71" s="27" t="s">
        <v>164</v>
      </c>
      <c r="G71" s="27" t="s">
        <v>22</v>
      </c>
      <c r="H71" s="66" t="s">
        <v>23</v>
      </c>
      <c r="I71" s="60">
        <f t="shared" si="0"/>
        <v>1468</v>
      </c>
      <c r="J71" s="61">
        <v>299</v>
      </c>
      <c r="K71" s="61">
        <v>651</v>
      </c>
      <c r="L71" s="61">
        <v>64</v>
      </c>
      <c r="M71" s="61">
        <v>445</v>
      </c>
      <c r="N71" s="61">
        <v>9</v>
      </c>
    </row>
    <row r="72" spans="1:14" s="62" customFormat="1" ht="25.5" outlineLevel="2" x14ac:dyDescent="0.25">
      <c r="A72" s="18" t="s">
        <v>26</v>
      </c>
      <c r="B72" s="19">
        <v>509633</v>
      </c>
      <c r="C72" s="63">
        <v>963301</v>
      </c>
      <c r="D72" s="64" t="s">
        <v>138</v>
      </c>
      <c r="E72" s="65">
        <v>13</v>
      </c>
      <c r="F72" s="27" t="s">
        <v>164</v>
      </c>
      <c r="G72" s="27">
        <v>22</v>
      </c>
      <c r="H72" s="66" t="s">
        <v>24</v>
      </c>
      <c r="I72" s="60">
        <f t="shared" ref="I72:I98" si="1">SUM(J72:N72)</f>
        <v>119</v>
      </c>
      <c r="J72" s="61">
        <v>34</v>
      </c>
      <c r="K72" s="61">
        <v>45</v>
      </c>
      <c r="L72" s="61">
        <v>17</v>
      </c>
      <c r="M72" s="61">
        <v>20</v>
      </c>
      <c r="N72" s="61">
        <v>3</v>
      </c>
    </row>
    <row r="73" spans="1:14" s="62" customFormat="1" ht="15" outlineLevel="2" x14ac:dyDescent="0.25">
      <c r="A73" s="18" t="s">
        <v>26</v>
      </c>
      <c r="B73" s="19">
        <v>509639</v>
      </c>
      <c r="C73" s="63">
        <v>963901</v>
      </c>
      <c r="D73" s="64" t="s">
        <v>139</v>
      </c>
      <c r="E73" s="65">
        <v>13</v>
      </c>
      <c r="F73" s="27" t="s">
        <v>164</v>
      </c>
      <c r="G73" s="27" t="s">
        <v>22</v>
      </c>
      <c r="H73" s="66" t="s">
        <v>23</v>
      </c>
      <c r="I73" s="60">
        <f t="shared" si="1"/>
        <v>979</v>
      </c>
      <c r="J73" s="61">
        <v>273</v>
      </c>
      <c r="K73" s="61">
        <v>321</v>
      </c>
      <c r="L73" s="61">
        <v>38</v>
      </c>
      <c r="M73" s="61">
        <v>343</v>
      </c>
      <c r="N73" s="61">
        <v>4</v>
      </c>
    </row>
    <row r="74" spans="1:14" s="62" customFormat="1" ht="25.5" outlineLevel="2" x14ac:dyDescent="0.25">
      <c r="A74" s="18" t="s">
        <v>26</v>
      </c>
      <c r="B74" s="19">
        <v>509639</v>
      </c>
      <c r="C74" s="63">
        <v>963901</v>
      </c>
      <c r="D74" s="64" t="s">
        <v>139</v>
      </c>
      <c r="E74" s="65">
        <v>13</v>
      </c>
      <c r="F74" s="27" t="s">
        <v>164</v>
      </c>
      <c r="G74" s="27">
        <v>22</v>
      </c>
      <c r="H74" s="66" t="s">
        <v>24</v>
      </c>
      <c r="I74" s="60">
        <f t="shared" si="1"/>
        <v>221</v>
      </c>
      <c r="J74" s="61">
        <v>70</v>
      </c>
      <c r="K74" s="61">
        <v>70</v>
      </c>
      <c r="L74" s="61">
        <v>12</v>
      </c>
      <c r="M74" s="61">
        <v>69</v>
      </c>
      <c r="N74" s="61">
        <v>0</v>
      </c>
    </row>
    <row r="75" spans="1:14" s="62" customFormat="1" ht="15" outlineLevel="2" x14ac:dyDescent="0.25">
      <c r="A75" s="18" t="s">
        <v>26</v>
      </c>
      <c r="B75" s="19">
        <v>509690</v>
      </c>
      <c r="C75" s="63">
        <v>967501</v>
      </c>
      <c r="D75" s="64" t="s">
        <v>140</v>
      </c>
      <c r="E75" s="65">
        <v>13</v>
      </c>
      <c r="F75" s="27" t="s">
        <v>164</v>
      </c>
      <c r="G75" s="27" t="s">
        <v>22</v>
      </c>
      <c r="H75" s="66" t="s">
        <v>23</v>
      </c>
      <c r="I75" s="60">
        <f t="shared" si="1"/>
        <v>375</v>
      </c>
      <c r="J75" s="61">
        <v>76</v>
      </c>
      <c r="K75" s="61">
        <v>189</v>
      </c>
      <c r="L75" s="61">
        <v>2</v>
      </c>
      <c r="M75" s="61">
        <v>99</v>
      </c>
      <c r="N75" s="61">
        <v>9</v>
      </c>
    </row>
    <row r="76" spans="1:14" s="62" customFormat="1" ht="25.5" outlineLevel="2" x14ac:dyDescent="0.25">
      <c r="A76" s="18" t="s">
        <v>26</v>
      </c>
      <c r="B76" s="19">
        <v>509690</v>
      </c>
      <c r="C76" s="63">
        <v>967501</v>
      </c>
      <c r="D76" s="64" t="s">
        <v>140</v>
      </c>
      <c r="E76" s="65">
        <v>13</v>
      </c>
      <c r="F76" s="27" t="s">
        <v>164</v>
      </c>
      <c r="G76" s="27">
        <v>22</v>
      </c>
      <c r="H76" s="66" t="s">
        <v>24</v>
      </c>
      <c r="I76" s="60">
        <f t="shared" si="1"/>
        <v>0</v>
      </c>
      <c r="J76" s="61">
        <v>0</v>
      </c>
      <c r="K76" s="61">
        <v>0</v>
      </c>
      <c r="L76" s="61">
        <v>0</v>
      </c>
      <c r="M76" s="61">
        <v>0</v>
      </c>
      <c r="N76" s="61">
        <v>0</v>
      </c>
    </row>
    <row r="77" spans="1:14" s="62" customFormat="1" ht="15" outlineLevel="2" x14ac:dyDescent="0.25">
      <c r="A77" s="18" t="s">
        <v>26</v>
      </c>
      <c r="B77" s="19">
        <v>509755</v>
      </c>
      <c r="C77" s="63">
        <v>975501</v>
      </c>
      <c r="D77" s="64" t="s">
        <v>166</v>
      </c>
      <c r="E77" s="65">
        <v>13</v>
      </c>
      <c r="F77" s="27" t="s">
        <v>164</v>
      </c>
      <c r="G77" s="27" t="s">
        <v>22</v>
      </c>
      <c r="H77" s="66" t="s">
        <v>23</v>
      </c>
      <c r="I77" s="60">
        <f t="shared" si="1"/>
        <v>2</v>
      </c>
      <c r="J77" s="61">
        <v>0</v>
      </c>
      <c r="K77" s="61">
        <v>0</v>
      </c>
      <c r="L77" s="61">
        <v>0</v>
      </c>
      <c r="M77" s="61">
        <v>2</v>
      </c>
      <c r="N77" s="61">
        <v>0</v>
      </c>
    </row>
    <row r="78" spans="1:14" s="62" customFormat="1" ht="25.5" outlineLevel="2" x14ac:dyDescent="0.25">
      <c r="A78" s="18" t="s">
        <v>26</v>
      </c>
      <c r="B78" s="19">
        <v>509755</v>
      </c>
      <c r="C78" s="63">
        <v>975501</v>
      </c>
      <c r="D78" s="64" t="s">
        <v>166</v>
      </c>
      <c r="E78" s="65">
        <v>13</v>
      </c>
      <c r="F78" s="27" t="s">
        <v>164</v>
      </c>
      <c r="G78" s="27">
        <v>22</v>
      </c>
      <c r="H78" s="66" t="s">
        <v>24</v>
      </c>
      <c r="I78" s="60">
        <f t="shared" si="1"/>
        <v>2</v>
      </c>
      <c r="J78" s="61">
        <v>0</v>
      </c>
      <c r="K78" s="61">
        <v>0</v>
      </c>
      <c r="L78" s="61">
        <v>0</v>
      </c>
      <c r="M78" s="61">
        <v>2</v>
      </c>
      <c r="N78" s="61">
        <v>0</v>
      </c>
    </row>
    <row r="79" spans="1:14" s="62" customFormat="1" ht="25.5" outlineLevel="2" x14ac:dyDescent="0.25">
      <c r="A79" s="18" t="s">
        <v>19</v>
      </c>
      <c r="B79" s="19">
        <v>509901</v>
      </c>
      <c r="C79" s="63">
        <v>990101</v>
      </c>
      <c r="D79" s="64" t="s">
        <v>143</v>
      </c>
      <c r="E79" s="65">
        <v>13</v>
      </c>
      <c r="F79" s="27" t="s">
        <v>164</v>
      </c>
      <c r="G79" s="27" t="s">
        <v>22</v>
      </c>
      <c r="H79" s="66" t="s">
        <v>23</v>
      </c>
      <c r="I79" s="60">
        <f t="shared" si="1"/>
        <v>6895</v>
      </c>
      <c r="J79" s="61">
        <v>1596</v>
      </c>
      <c r="K79" s="61">
        <v>3052</v>
      </c>
      <c r="L79" s="61">
        <v>125</v>
      </c>
      <c r="M79" s="61">
        <v>2093</v>
      </c>
      <c r="N79" s="61">
        <v>29</v>
      </c>
    </row>
    <row r="80" spans="1:14" s="62" customFormat="1" ht="25.5" outlineLevel="2" x14ac:dyDescent="0.25">
      <c r="A80" s="18" t="s">
        <v>19</v>
      </c>
      <c r="B80" s="19">
        <v>509901</v>
      </c>
      <c r="C80" s="63">
        <v>990101</v>
      </c>
      <c r="D80" s="64" t="s">
        <v>143</v>
      </c>
      <c r="E80" s="65">
        <v>13</v>
      </c>
      <c r="F80" s="27" t="s">
        <v>164</v>
      </c>
      <c r="G80" s="27">
        <v>22</v>
      </c>
      <c r="H80" s="66" t="s">
        <v>24</v>
      </c>
      <c r="I80" s="60">
        <f t="shared" si="1"/>
        <v>311</v>
      </c>
      <c r="J80" s="61">
        <v>76</v>
      </c>
      <c r="K80" s="61">
        <v>142</v>
      </c>
      <c r="L80" s="61">
        <v>8</v>
      </c>
      <c r="M80" s="61">
        <v>83</v>
      </c>
      <c r="N80" s="61">
        <v>2</v>
      </c>
    </row>
    <row r="81" spans="1:14" s="62" customFormat="1" ht="25.5" outlineLevel="2" x14ac:dyDescent="0.25">
      <c r="A81" s="18" t="s">
        <v>19</v>
      </c>
      <c r="B81" s="19">
        <v>509902</v>
      </c>
      <c r="C81" s="63">
        <v>990201</v>
      </c>
      <c r="D81" s="64" t="s">
        <v>144</v>
      </c>
      <c r="E81" s="65">
        <v>13</v>
      </c>
      <c r="F81" s="27" t="s">
        <v>164</v>
      </c>
      <c r="G81" s="27" t="s">
        <v>22</v>
      </c>
      <c r="H81" s="66" t="s">
        <v>23</v>
      </c>
      <c r="I81" s="60">
        <f t="shared" si="1"/>
        <v>431</v>
      </c>
      <c r="J81" s="61">
        <v>114</v>
      </c>
      <c r="K81" s="61">
        <v>163</v>
      </c>
      <c r="L81" s="61">
        <v>5</v>
      </c>
      <c r="M81" s="61">
        <v>148</v>
      </c>
      <c r="N81" s="61">
        <v>1</v>
      </c>
    </row>
    <row r="82" spans="1:14" s="62" customFormat="1" ht="25.5" outlineLevel="2" x14ac:dyDescent="0.25">
      <c r="A82" s="18" t="s">
        <v>19</v>
      </c>
      <c r="B82" s="19">
        <v>509902</v>
      </c>
      <c r="C82" s="63">
        <v>990201</v>
      </c>
      <c r="D82" s="64" t="s">
        <v>144</v>
      </c>
      <c r="E82" s="65">
        <v>13</v>
      </c>
      <c r="F82" s="27" t="s">
        <v>164</v>
      </c>
      <c r="G82" s="27">
        <v>22</v>
      </c>
      <c r="H82" s="66" t="s">
        <v>24</v>
      </c>
      <c r="I82" s="60">
        <f t="shared" si="1"/>
        <v>0</v>
      </c>
      <c r="J82" s="61">
        <v>0</v>
      </c>
      <c r="K82" s="61">
        <v>0</v>
      </c>
      <c r="L82" s="61">
        <v>0</v>
      </c>
      <c r="M82" s="61">
        <v>0</v>
      </c>
      <c r="N82" s="61">
        <v>0</v>
      </c>
    </row>
    <row r="83" spans="1:14" s="62" customFormat="1" ht="25.5" outlineLevel="2" x14ac:dyDescent="0.25">
      <c r="A83" s="18" t="s">
        <v>19</v>
      </c>
      <c r="B83" s="19">
        <v>509903</v>
      </c>
      <c r="C83" s="63">
        <v>990301</v>
      </c>
      <c r="D83" s="64" t="s">
        <v>145</v>
      </c>
      <c r="E83" s="65">
        <v>13</v>
      </c>
      <c r="F83" s="27" t="s">
        <v>164</v>
      </c>
      <c r="G83" s="27" t="s">
        <v>22</v>
      </c>
      <c r="H83" s="66" t="s">
        <v>23</v>
      </c>
      <c r="I83" s="60">
        <f t="shared" si="1"/>
        <v>262</v>
      </c>
      <c r="J83" s="61">
        <v>56</v>
      </c>
      <c r="K83" s="61">
        <v>106</v>
      </c>
      <c r="L83" s="61">
        <v>2</v>
      </c>
      <c r="M83" s="61">
        <v>97</v>
      </c>
      <c r="N83" s="61">
        <v>1</v>
      </c>
    </row>
    <row r="84" spans="1:14" s="62" customFormat="1" ht="25.5" outlineLevel="2" x14ac:dyDescent="0.25">
      <c r="A84" s="18" t="s">
        <v>19</v>
      </c>
      <c r="B84" s="19">
        <v>509903</v>
      </c>
      <c r="C84" s="63">
        <v>990301</v>
      </c>
      <c r="D84" s="64" t="s">
        <v>145</v>
      </c>
      <c r="E84" s="65">
        <v>13</v>
      </c>
      <c r="F84" s="27" t="s">
        <v>164</v>
      </c>
      <c r="G84" s="27">
        <v>22</v>
      </c>
      <c r="H84" s="66" t="s">
        <v>24</v>
      </c>
      <c r="I84" s="60">
        <f t="shared" si="1"/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</row>
    <row r="85" spans="1:14" s="62" customFormat="1" ht="15" outlineLevel="2" x14ac:dyDescent="0.25">
      <c r="A85" s="18" t="s">
        <v>19</v>
      </c>
      <c r="B85" s="19">
        <v>509904</v>
      </c>
      <c r="C85" s="63">
        <v>990401</v>
      </c>
      <c r="D85" s="64" t="s">
        <v>146</v>
      </c>
      <c r="E85" s="65">
        <v>13</v>
      </c>
      <c r="F85" s="27" t="s">
        <v>164</v>
      </c>
      <c r="G85" s="27" t="s">
        <v>22</v>
      </c>
      <c r="H85" s="66" t="s">
        <v>23</v>
      </c>
      <c r="I85" s="60">
        <f t="shared" si="1"/>
        <v>142</v>
      </c>
      <c r="J85" s="61">
        <v>35</v>
      </c>
      <c r="K85" s="61">
        <v>78</v>
      </c>
      <c r="L85" s="61">
        <v>0</v>
      </c>
      <c r="M85" s="61">
        <v>29</v>
      </c>
      <c r="N85" s="61">
        <v>0</v>
      </c>
    </row>
    <row r="86" spans="1:14" s="62" customFormat="1" ht="25.5" outlineLevel="2" x14ac:dyDescent="0.25">
      <c r="A86" s="18" t="s">
        <v>19</v>
      </c>
      <c r="B86" s="19">
        <v>509904</v>
      </c>
      <c r="C86" s="63">
        <v>990401</v>
      </c>
      <c r="D86" s="64" t="s">
        <v>146</v>
      </c>
      <c r="E86" s="65">
        <v>13</v>
      </c>
      <c r="F86" s="27" t="s">
        <v>164</v>
      </c>
      <c r="G86" s="27">
        <v>22</v>
      </c>
      <c r="H86" s="66" t="s">
        <v>24</v>
      </c>
      <c r="I86" s="60">
        <f t="shared" si="1"/>
        <v>0</v>
      </c>
      <c r="J86" s="61">
        <v>0</v>
      </c>
      <c r="K86" s="61">
        <v>0</v>
      </c>
      <c r="L86" s="61">
        <v>0</v>
      </c>
      <c r="M86" s="61">
        <v>0</v>
      </c>
      <c r="N86" s="61">
        <v>0</v>
      </c>
    </row>
    <row r="87" spans="1:14" s="62" customFormat="1" ht="15" outlineLevel="2" x14ac:dyDescent="0.25">
      <c r="A87" s="18" t="s">
        <v>19</v>
      </c>
      <c r="B87" s="19">
        <v>509905</v>
      </c>
      <c r="C87" s="63">
        <v>990501</v>
      </c>
      <c r="D87" s="64" t="s">
        <v>147</v>
      </c>
      <c r="E87" s="65">
        <v>13</v>
      </c>
      <c r="F87" s="27" t="s">
        <v>164</v>
      </c>
      <c r="G87" s="27" t="s">
        <v>22</v>
      </c>
      <c r="H87" s="66" t="s">
        <v>23</v>
      </c>
      <c r="I87" s="60">
        <f t="shared" si="1"/>
        <v>2749</v>
      </c>
      <c r="J87" s="61">
        <v>625</v>
      </c>
      <c r="K87" s="61">
        <v>1036</v>
      </c>
      <c r="L87" s="61">
        <v>12</v>
      </c>
      <c r="M87" s="61">
        <v>1056</v>
      </c>
      <c r="N87" s="61">
        <v>20</v>
      </c>
    </row>
    <row r="88" spans="1:14" s="62" customFormat="1" ht="25.5" outlineLevel="2" x14ac:dyDescent="0.25">
      <c r="A88" s="18" t="s">
        <v>19</v>
      </c>
      <c r="B88" s="19">
        <v>509905</v>
      </c>
      <c r="C88" s="63">
        <v>990501</v>
      </c>
      <c r="D88" s="64" t="s">
        <v>147</v>
      </c>
      <c r="E88" s="65">
        <v>13</v>
      </c>
      <c r="F88" s="27" t="s">
        <v>164</v>
      </c>
      <c r="G88" s="27">
        <v>22</v>
      </c>
      <c r="H88" s="66" t="s">
        <v>24</v>
      </c>
      <c r="I88" s="60">
        <f t="shared" si="1"/>
        <v>2749</v>
      </c>
      <c r="J88" s="61">
        <v>625</v>
      </c>
      <c r="K88" s="61">
        <v>1036</v>
      </c>
      <c r="L88" s="61">
        <v>12</v>
      </c>
      <c r="M88" s="61">
        <v>1056</v>
      </c>
      <c r="N88" s="61">
        <v>20</v>
      </c>
    </row>
    <row r="89" spans="1:14" s="62" customFormat="1" ht="25.5" outlineLevel="2" x14ac:dyDescent="0.25">
      <c r="A89" s="18" t="s">
        <v>19</v>
      </c>
      <c r="B89" s="19">
        <v>509907</v>
      </c>
      <c r="C89" s="63">
        <v>990701</v>
      </c>
      <c r="D89" s="64" t="s">
        <v>148</v>
      </c>
      <c r="E89" s="65">
        <v>13</v>
      </c>
      <c r="F89" s="27" t="s">
        <v>164</v>
      </c>
      <c r="G89" s="27" t="s">
        <v>22</v>
      </c>
      <c r="H89" s="66" t="s">
        <v>23</v>
      </c>
      <c r="I89" s="60">
        <f t="shared" si="1"/>
        <v>96</v>
      </c>
      <c r="J89" s="61">
        <v>16</v>
      </c>
      <c r="K89" s="61">
        <v>40</v>
      </c>
      <c r="L89" s="61">
        <v>2</v>
      </c>
      <c r="M89" s="61">
        <v>38</v>
      </c>
      <c r="N89" s="61">
        <v>0</v>
      </c>
    </row>
    <row r="90" spans="1:14" s="62" customFormat="1" ht="25.5" outlineLevel="2" x14ac:dyDescent="0.25">
      <c r="A90" s="18" t="s">
        <v>19</v>
      </c>
      <c r="B90" s="19">
        <v>509907</v>
      </c>
      <c r="C90" s="63">
        <v>990701</v>
      </c>
      <c r="D90" s="64" t="s">
        <v>148</v>
      </c>
      <c r="E90" s="65">
        <v>13</v>
      </c>
      <c r="F90" s="27" t="s">
        <v>164</v>
      </c>
      <c r="G90" s="27">
        <v>22</v>
      </c>
      <c r="H90" s="66" t="s">
        <v>24</v>
      </c>
      <c r="I90" s="60">
        <f t="shared" si="1"/>
        <v>0</v>
      </c>
      <c r="J90" s="61">
        <v>0</v>
      </c>
      <c r="K90" s="61">
        <v>0</v>
      </c>
      <c r="L90" s="61">
        <v>0</v>
      </c>
      <c r="M90" s="61">
        <v>0</v>
      </c>
      <c r="N90" s="61">
        <v>0</v>
      </c>
    </row>
    <row r="91" spans="1:14" s="62" customFormat="1" ht="15" outlineLevel="2" x14ac:dyDescent="0.25">
      <c r="A91" s="18" t="s">
        <v>19</v>
      </c>
      <c r="B91" s="19">
        <v>509909</v>
      </c>
      <c r="C91" s="63">
        <v>990901</v>
      </c>
      <c r="D91" s="64" t="s">
        <v>149</v>
      </c>
      <c r="E91" s="65">
        <v>13</v>
      </c>
      <c r="F91" s="27" t="s">
        <v>164</v>
      </c>
      <c r="G91" s="27" t="s">
        <v>22</v>
      </c>
      <c r="H91" s="66" t="s">
        <v>23</v>
      </c>
      <c r="I91" s="60">
        <f t="shared" si="1"/>
        <v>347</v>
      </c>
      <c r="J91" s="61">
        <v>73</v>
      </c>
      <c r="K91" s="61">
        <v>199</v>
      </c>
      <c r="L91" s="61">
        <v>0</v>
      </c>
      <c r="M91" s="61">
        <v>69</v>
      </c>
      <c r="N91" s="61">
        <v>6</v>
      </c>
    </row>
    <row r="92" spans="1:14" s="62" customFormat="1" ht="25.5" outlineLevel="2" x14ac:dyDescent="0.25">
      <c r="A92" s="18" t="s">
        <v>19</v>
      </c>
      <c r="B92" s="19">
        <v>509909</v>
      </c>
      <c r="C92" s="63">
        <v>990901</v>
      </c>
      <c r="D92" s="64" t="s">
        <v>149</v>
      </c>
      <c r="E92" s="65">
        <v>13</v>
      </c>
      <c r="F92" s="27" t="s">
        <v>164</v>
      </c>
      <c r="G92" s="27">
        <v>22</v>
      </c>
      <c r="H92" s="66" t="s">
        <v>24</v>
      </c>
      <c r="I92" s="60">
        <f t="shared" si="1"/>
        <v>0</v>
      </c>
      <c r="J92" s="61">
        <v>0</v>
      </c>
      <c r="K92" s="61">
        <v>0</v>
      </c>
      <c r="L92" s="61">
        <v>0</v>
      </c>
      <c r="M92" s="61">
        <v>0</v>
      </c>
      <c r="N92" s="61">
        <v>0</v>
      </c>
    </row>
    <row r="93" spans="1:14" s="62" customFormat="1" ht="25.5" outlineLevel="2" x14ac:dyDescent="0.25">
      <c r="A93" s="18" t="s">
        <v>35</v>
      </c>
      <c r="B93" s="19">
        <v>508804</v>
      </c>
      <c r="C93" s="63">
        <v>880401</v>
      </c>
      <c r="D93" s="64" t="s">
        <v>151</v>
      </c>
      <c r="E93" s="65">
        <v>13</v>
      </c>
      <c r="F93" s="27" t="s">
        <v>164</v>
      </c>
      <c r="G93" s="27" t="s">
        <v>22</v>
      </c>
      <c r="H93" s="66" t="s">
        <v>23</v>
      </c>
      <c r="I93" s="60">
        <f t="shared" si="1"/>
        <v>48</v>
      </c>
      <c r="J93" s="61">
        <v>17</v>
      </c>
      <c r="K93" s="61">
        <v>8</v>
      </c>
      <c r="L93" s="61">
        <v>0</v>
      </c>
      <c r="M93" s="61">
        <v>23</v>
      </c>
      <c r="N93" s="61">
        <v>0</v>
      </c>
    </row>
    <row r="94" spans="1:14" s="62" customFormat="1" ht="25.5" outlineLevel="2" x14ac:dyDescent="0.25">
      <c r="A94" s="18" t="s">
        <v>35</v>
      </c>
      <c r="B94" s="19">
        <v>508804</v>
      </c>
      <c r="C94" s="63">
        <v>880401</v>
      </c>
      <c r="D94" s="64" t="s">
        <v>151</v>
      </c>
      <c r="E94" s="65">
        <v>13</v>
      </c>
      <c r="F94" s="27" t="s">
        <v>164</v>
      </c>
      <c r="G94" s="27">
        <v>22</v>
      </c>
      <c r="H94" s="66" t="s">
        <v>24</v>
      </c>
      <c r="I94" s="60">
        <f t="shared" si="1"/>
        <v>2</v>
      </c>
      <c r="J94" s="61">
        <v>0</v>
      </c>
      <c r="K94" s="61">
        <v>0</v>
      </c>
      <c r="L94" s="61">
        <v>0</v>
      </c>
      <c r="M94" s="61">
        <v>2</v>
      </c>
      <c r="N94" s="61">
        <v>0</v>
      </c>
    </row>
    <row r="95" spans="1:14" s="62" customFormat="1" ht="15" outlineLevel="2" x14ac:dyDescent="0.25">
      <c r="A95" s="18" t="s">
        <v>19</v>
      </c>
      <c r="B95" s="19">
        <v>503630</v>
      </c>
      <c r="C95" s="63">
        <v>363001</v>
      </c>
      <c r="D95" s="64" t="s">
        <v>155</v>
      </c>
      <c r="E95" s="65">
        <v>13</v>
      </c>
      <c r="F95" s="27" t="s">
        <v>164</v>
      </c>
      <c r="G95" s="27" t="s">
        <v>22</v>
      </c>
      <c r="H95" s="66" t="s">
        <v>23</v>
      </c>
      <c r="I95" s="60">
        <f t="shared" si="1"/>
        <v>980</v>
      </c>
      <c r="J95" s="61">
        <v>35</v>
      </c>
      <c r="K95" s="61">
        <v>275</v>
      </c>
      <c r="L95" s="61">
        <v>5</v>
      </c>
      <c r="M95" s="61">
        <v>663</v>
      </c>
      <c r="N95" s="61">
        <v>2</v>
      </c>
    </row>
    <row r="96" spans="1:14" s="62" customFormat="1" ht="25.5" outlineLevel="2" x14ac:dyDescent="0.25">
      <c r="A96" s="18" t="s">
        <v>19</v>
      </c>
      <c r="B96" s="19">
        <v>503630</v>
      </c>
      <c r="C96" s="63">
        <v>363001</v>
      </c>
      <c r="D96" s="64" t="s">
        <v>155</v>
      </c>
      <c r="E96" s="65">
        <v>13</v>
      </c>
      <c r="F96" s="27" t="s">
        <v>164</v>
      </c>
      <c r="G96" s="27">
        <v>22</v>
      </c>
      <c r="H96" s="66" t="s">
        <v>24</v>
      </c>
      <c r="I96" s="60">
        <f t="shared" si="1"/>
        <v>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</row>
    <row r="97" spans="1:14" s="62" customFormat="1" ht="15" outlineLevel="2" x14ac:dyDescent="0.25">
      <c r="A97" s="18" t="s">
        <v>19</v>
      </c>
      <c r="B97" s="19">
        <v>504101</v>
      </c>
      <c r="C97" s="63">
        <v>410101</v>
      </c>
      <c r="D97" s="64" t="s">
        <v>101</v>
      </c>
      <c r="E97" s="65">
        <v>13</v>
      </c>
      <c r="F97" s="27" t="s">
        <v>164</v>
      </c>
      <c r="G97" s="27" t="s">
        <v>22</v>
      </c>
      <c r="H97" s="66" t="s">
        <v>23</v>
      </c>
      <c r="I97" s="60">
        <f t="shared" si="1"/>
        <v>21</v>
      </c>
      <c r="J97" s="61">
        <v>4</v>
      </c>
      <c r="K97" s="61">
        <v>8</v>
      </c>
      <c r="L97" s="61">
        <v>0</v>
      </c>
      <c r="M97" s="61">
        <v>9</v>
      </c>
      <c r="N97" s="61">
        <v>0</v>
      </c>
    </row>
    <row r="98" spans="1:14" s="62" customFormat="1" ht="26.25" outlineLevel="2" thickBot="1" x14ac:dyDescent="0.3">
      <c r="A98" s="18" t="s">
        <v>19</v>
      </c>
      <c r="B98" s="19">
        <v>504101</v>
      </c>
      <c r="C98" s="63">
        <v>410101</v>
      </c>
      <c r="D98" s="64" t="s">
        <v>101</v>
      </c>
      <c r="E98" s="65">
        <v>13</v>
      </c>
      <c r="F98" s="27" t="s">
        <v>164</v>
      </c>
      <c r="G98" s="27">
        <v>22</v>
      </c>
      <c r="H98" s="66" t="s">
        <v>24</v>
      </c>
      <c r="I98" s="60">
        <f t="shared" si="1"/>
        <v>0</v>
      </c>
      <c r="J98" s="61">
        <v>0</v>
      </c>
      <c r="K98" s="61">
        <v>0</v>
      </c>
      <c r="L98" s="61">
        <v>0</v>
      </c>
      <c r="M98" s="61">
        <v>0</v>
      </c>
      <c r="N98" s="61">
        <v>0</v>
      </c>
    </row>
    <row r="99" spans="1:14" ht="14.25" x14ac:dyDescent="0.2">
      <c r="A99" s="255" t="s">
        <v>160</v>
      </c>
      <c r="B99" s="256"/>
      <c r="C99" s="256"/>
      <c r="D99" s="256"/>
      <c r="E99" s="256"/>
      <c r="F99" s="256"/>
      <c r="G99" s="256"/>
      <c r="H99" s="35" t="s">
        <v>23</v>
      </c>
      <c r="I99" s="67">
        <f t="shared" ref="I99:N99" si="2">SUMIFS(I:I,$G:$G,"-")</f>
        <v>28623</v>
      </c>
      <c r="J99" s="67">
        <f t="shared" si="2"/>
        <v>6659</v>
      </c>
      <c r="K99" s="67">
        <f t="shared" si="2"/>
        <v>11940</v>
      </c>
      <c r="L99" s="67">
        <f t="shared" si="2"/>
        <v>477</v>
      </c>
      <c r="M99" s="67">
        <f>SUMIFS(M:M,$G:$G,"-")</f>
        <v>9429</v>
      </c>
      <c r="N99" s="67">
        <f t="shared" si="2"/>
        <v>118</v>
      </c>
    </row>
    <row r="100" spans="1:14" ht="12.75" customHeight="1" thickBot="1" x14ac:dyDescent="0.25">
      <c r="A100" s="257"/>
      <c r="B100" s="244"/>
      <c r="C100" s="244"/>
      <c r="D100" s="244"/>
      <c r="E100" s="244"/>
      <c r="F100" s="244"/>
      <c r="G100" s="244"/>
      <c r="H100" s="42" t="s">
        <v>24</v>
      </c>
      <c r="I100" s="68">
        <f t="shared" ref="I100:N100" si="3">SUMIFS(I:I,$G:$G,"22")</f>
        <v>4713</v>
      </c>
      <c r="J100" s="68">
        <f t="shared" si="3"/>
        <v>1031</v>
      </c>
      <c r="K100" s="68">
        <f t="shared" si="3"/>
        <v>2083</v>
      </c>
      <c r="L100" s="68">
        <f t="shared" si="3"/>
        <v>55</v>
      </c>
      <c r="M100" s="68">
        <f>SUMIFS(M:M,$G:$G,"22")</f>
        <v>1517</v>
      </c>
      <c r="N100" s="68">
        <f t="shared" si="3"/>
        <v>27</v>
      </c>
    </row>
  </sheetData>
  <mergeCells count="12">
    <mergeCell ref="A99:G100"/>
    <mergeCell ref="A4:A6"/>
    <mergeCell ref="B4:B6"/>
    <mergeCell ref="C4:C6"/>
    <mergeCell ref="D4:D6"/>
    <mergeCell ref="E4:E6"/>
    <mergeCell ref="F4:F6"/>
    <mergeCell ref="G4:G6"/>
    <mergeCell ref="H4:H6"/>
    <mergeCell ref="I4:N4"/>
    <mergeCell ref="I5:I6"/>
    <mergeCell ref="J5:N5"/>
  </mergeCells>
  <conditionalFormatting sqref="A3:N3 B1:N1 I99:N100 O1:XFD98 B2:K2 M2:N2">
    <cfRule type="cellIs" dxfId="435" priority="31" operator="lessThan">
      <formula>0</formula>
    </cfRule>
  </conditionalFormatting>
  <conditionalFormatting sqref="A4:D6">
    <cfRule type="cellIs" dxfId="434" priority="30" operator="lessThan">
      <formula>0</formula>
    </cfRule>
  </conditionalFormatting>
  <conditionalFormatting sqref="E4:H6">
    <cfRule type="cellIs" dxfId="433" priority="29" operator="lessThan">
      <formula>0</formula>
    </cfRule>
  </conditionalFormatting>
  <conditionalFormatting sqref="H99">
    <cfRule type="cellIs" dxfId="432" priority="28" operator="lessThan">
      <formula>0</formula>
    </cfRule>
  </conditionalFormatting>
  <conditionalFormatting sqref="H100">
    <cfRule type="cellIs" dxfId="431" priority="27" operator="lessThan">
      <formula>0</formula>
    </cfRule>
  </conditionalFormatting>
  <conditionalFormatting sqref="A99">
    <cfRule type="cellIs" dxfId="430" priority="26" operator="lessThan">
      <formula>0</formula>
    </cfRule>
  </conditionalFormatting>
  <conditionalFormatting sqref="I7:N98">
    <cfRule type="cellIs" dxfId="429" priority="25" operator="lessThan">
      <formula>0</formula>
    </cfRule>
  </conditionalFormatting>
  <conditionalFormatting sqref="G32:H74 A71:D96 A32:B70">
    <cfRule type="cellIs" dxfId="428" priority="24" operator="lessThan">
      <formula>0</formula>
    </cfRule>
  </conditionalFormatting>
  <conditionalFormatting sqref="E7:F7 G7:H30">
    <cfRule type="cellIs" dxfId="427" priority="23" operator="lessThan">
      <formula>0</formula>
    </cfRule>
  </conditionalFormatting>
  <conditionalFormatting sqref="E8:F8">
    <cfRule type="cellIs" dxfId="426" priority="22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425" priority="21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424" priority="20" operator="lessThan">
      <formula>0</formula>
    </cfRule>
  </conditionalFormatting>
  <conditionalFormatting sqref="A8:D8 A69:C70 A37:D68 A35:C36 A11:D30 C7 A32:D34">
    <cfRule type="cellIs" dxfId="423" priority="19" operator="lessThan">
      <formula>0</formula>
    </cfRule>
  </conditionalFormatting>
  <conditionalFormatting sqref="D69:D70">
    <cfRule type="cellIs" dxfId="422" priority="18" operator="lessThan">
      <formula>0</formula>
    </cfRule>
  </conditionalFormatting>
  <conditionalFormatting sqref="D35:D36">
    <cfRule type="cellIs" dxfId="421" priority="17" operator="lessThan">
      <formula>0</formula>
    </cfRule>
  </conditionalFormatting>
  <conditionalFormatting sqref="A9:D10">
    <cfRule type="cellIs" dxfId="420" priority="16" operator="lessThan">
      <formula>0</formula>
    </cfRule>
  </conditionalFormatting>
  <conditionalFormatting sqref="G75:H96">
    <cfRule type="cellIs" dxfId="419" priority="15" operator="lessThan">
      <formula>0</formula>
    </cfRule>
  </conditionalFormatting>
  <conditionalFormatting sqref="E75:F75 E77:F77 E79:F79 E81:F81 E83:F83 E85:F85 E87:F87 E89:F89 E91:F91 E93:F93 E95:F95">
    <cfRule type="cellIs" dxfId="418" priority="14" operator="lessThan">
      <formula>0</formula>
    </cfRule>
  </conditionalFormatting>
  <conditionalFormatting sqref="E76:F76 E78:F78 E80:F80 E82:F82 E84:F84 E86:F86 E88:F88 E90:F90 E92:F92 E94:F94 E96:F96">
    <cfRule type="cellIs" dxfId="417" priority="13" operator="lessThan">
      <formula>0</formula>
    </cfRule>
  </conditionalFormatting>
  <conditionalFormatting sqref="A7:B30">
    <cfRule type="cellIs" dxfId="416" priority="12" operator="lessThan">
      <formula>0</formula>
    </cfRule>
  </conditionalFormatting>
  <conditionalFormatting sqref="D7">
    <cfRule type="cellIs" dxfId="415" priority="11" operator="lessThan">
      <formula>0</formula>
    </cfRule>
  </conditionalFormatting>
  <conditionalFormatting sqref="G31:H31">
    <cfRule type="cellIs" dxfId="414" priority="10" operator="lessThan">
      <formula>0</formula>
    </cfRule>
  </conditionalFormatting>
  <conditionalFormatting sqref="E31:F31">
    <cfRule type="cellIs" dxfId="413" priority="9" operator="lessThan">
      <formula>0</formula>
    </cfRule>
  </conditionalFormatting>
  <conditionalFormatting sqref="A31:D31">
    <cfRule type="cellIs" dxfId="412" priority="8" operator="lessThan">
      <formula>0</formula>
    </cfRule>
  </conditionalFormatting>
  <conditionalFormatting sqref="A31:B31">
    <cfRule type="cellIs" dxfId="411" priority="7" operator="lessThan">
      <formula>0</formula>
    </cfRule>
  </conditionalFormatting>
  <conditionalFormatting sqref="G97:H98">
    <cfRule type="cellIs" dxfId="410" priority="6" operator="lessThan">
      <formula>0</formula>
    </cfRule>
  </conditionalFormatting>
  <conditionalFormatting sqref="E97:F97">
    <cfRule type="cellIs" dxfId="409" priority="5" operator="lessThan">
      <formula>0</formula>
    </cfRule>
  </conditionalFormatting>
  <conditionalFormatting sqref="E98:F98">
    <cfRule type="cellIs" dxfId="408" priority="4" operator="lessThan">
      <formula>0</formula>
    </cfRule>
  </conditionalFormatting>
  <conditionalFormatting sqref="A97:D98">
    <cfRule type="cellIs" dxfId="407" priority="3" operator="lessThan">
      <formula>0</formula>
    </cfRule>
  </conditionalFormatting>
  <conditionalFormatting sqref="A2">
    <cfRule type="cellIs" dxfId="406" priority="2" operator="lessThan">
      <formula>0</formula>
    </cfRule>
  </conditionalFormatting>
  <conditionalFormatting sqref="A1">
    <cfRule type="cellIs" dxfId="40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8343-EC6B-45B4-8A26-7F010A011B76}">
  <dimension ref="A1:L110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10.85546875" style="147" customWidth="1"/>
    <col min="2" max="2" width="12.140625" style="147" customWidth="1"/>
    <col min="3" max="3" width="12.7109375" style="147" customWidth="1"/>
    <col min="4" max="4" width="85.28515625" style="147" customWidth="1"/>
    <col min="5" max="5" width="10.28515625" style="175" hidden="1" customWidth="1"/>
    <col min="6" max="6" width="24.5703125" style="147" customWidth="1"/>
    <col min="7" max="7" width="14" style="147" customWidth="1"/>
    <col min="8" max="8" width="16.28515625" style="147" customWidth="1"/>
    <col min="9" max="9" width="17.7109375" style="147" customWidth="1"/>
    <col min="10" max="10" width="18.7109375" style="147" customWidth="1"/>
    <col min="11" max="11" width="17.7109375" style="147" customWidth="1"/>
    <col min="12" max="12" width="17.28515625" style="147" customWidth="1"/>
    <col min="13" max="16384" width="8.7109375" style="147"/>
  </cols>
  <sheetData>
    <row r="1" spans="1:12" ht="15.75" x14ac:dyDescent="0.25">
      <c r="A1" s="165" t="s">
        <v>419</v>
      </c>
      <c r="B1" s="149"/>
      <c r="C1" s="149"/>
      <c r="D1" s="177"/>
      <c r="E1" s="149"/>
      <c r="F1" s="167"/>
      <c r="G1" s="98"/>
      <c r="H1" s="98"/>
      <c r="I1" s="98"/>
      <c r="J1" s="98"/>
      <c r="K1" s="98"/>
      <c r="L1" s="6" t="s">
        <v>1</v>
      </c>
    </row>
    <row r="2" spans="1:12" x14ac:dyDescent="0.25">
      <c r="A2" s="8" t="s">
        <v>2</v>
      </c>
      <c r="B2" s="90"/>
      <c r="C2" s="96"/>
      <c r="D2" s="123"/>
      <c r="E2" s="93"/>
      <c r="F2" s="169"/>
      <c r="G2" s="98"/>
      <c r="H2" s="98"/>
      <c r="I2" s="98"/>
      <c r="K2" s="98"/>
      <c r="L2" s="98"/>
    </row>
    <row r="3" spans="1:12" ht="15.75" thickBot="1" x14ac:dyDescent="0.3">
      <c r="A3" s="149"/>
      <c r="B3" s="149"/>
      <c r="C3" s="149"/>
      <c r="D3" s="177"/>
      <c r="E3" s="149"/>
      <c r="F3" s="167"/>
      <c r="G3" s="98"/>
      <c r="H3" s="98"/>
      <c r="I3" s="98"/>
      <c r="J3" s="98"/>
      <c r="K3" s="98"/>
      <c r="L3" s="98"/>
    </row>
    <row r="4" spans="1:12" ht="15" customHeight="1" x14ac:dyDescent="0.25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05" t="s">
        <v>8</v>
      </c>
      <c r="G4" s="315" t="s">
        <v>11</v>
      </c>
      <c r="H4" s="295"/>
      <c r="I4" s="295"/>
      <c r="J4" s="295"/>
      <c r="K4" s="295"/>
      <c r="L4" s="295"/>
    </row>
    <row r="5" spans="1:12" ht="15" customHeight="1" x14ac:dyDescent="0.25">
      <c r="A5" s="283"/>
      <c r="B5" s="303"/>
      <c r="C5" s="300"/>
      <c r="D5" s="303"/>
      <c r="E5" s="303"/>
      <c r="F5" s="306"/>
      <c r="G5" s="316" t="s">
        <v>12</v>
      </c>
      <c r="H5" s="277" t="s">
        <v>13</v>
      </c>
      <c r="I5" s="277"/>
      <c r="J5" s="277"/>
      <c r="K5" s="277"/>
      <c r="L5" s="277"/>
    </row>
    <row r="6" spans="1:12" ht="42.75" customHeight="1" thickBot="1" x14ac:dyDescent="0.3">
      <c r="A6" s="284"/>
      <c r="B6" s="308"/>
      <c r="C6" s="309"/>
      <c r="D6" s="308"/>
      <c r="E6" s="308"/>
      <c r="F6" s="310"/>
      <c r="G6" s="317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ht="25.5" x14ac:dyDescent="0.25">
      <c r="A7" s="18" t="s">
        <v>19</v>
      </c>
      <c r="B7" s="19">
        <v>500101</v>
      </c>
      <c r="C7" s="81">
        <v>10101</v>
      </c>
      <c r="D7" s="153" t="s">
        <v>20</v>
      </c>
      <c r="E7" s="81">
        <v>3</v>
      </c>
      <c r="F7" s="154" t="s">
        <v>273</v>
      </c>
      <c r="G7" s="182">
        <f>SUM(H7:L7)</f>
        <v>24039</v>
      </c>
      <c r="H7" s="183">
        <v>376</v>
      </c>
      <c r="I7" s="183">
        <v>16959</v>
      </c>
      <c r="J7" s="183">
        <v>53</v>
      </c>
      <c r="K7" s="183">
        <v>5306</v>
      </c>
      <c r="L7" s="183">
        <v>1345</v>
      </c>
    </row>
    <row r="8" spans="1:12" ht="25.5" x14ac:dyDescent="0.25">
      <c r="A8" s="18" t="s">
        <v>19</v>
      </c>
      <c r="B8" s="19">
        <v>500201</v>
      </c>
      <c r="C8" s="157">
        <v>20101</v>
      </c>
      <c r="D8" s="158" t="s">
        <v>28</v>
      </c>
      <c r="E8" s="157">
        <v>3</v>
      </c>
      <c r="F8" s="159" t="s">
        <v>273</v>
      </c>
      <c r="G8" s="182">
        <f t="shared" ref="G8:G71" si="0">SUM(H8:L8)</f>
        <v>18</v>
      </c>
      <c r="H8" s="183">
        <v>1</v>
      </c>
      <c r="I8" s="183">
        <v>12</v>
      </c>
      <c r="J8" s="183">
        <v>1</v>
      </c>
      <c r="K8" s="183">
        <v>4</v>
      </c>
      <c r="L8" s="183">
        <v>0</v>
      </c>
    </row>
    <row r="9" spans="1:12" ht="25.5" x14ac:dyDescent="0.25">
      <c r="A9" s="18" t="s">
        <v>19</v>
      </c>
      <c r="B9" s="19">
        <v>500301</v>
      </c>
      <c r="C9" s="157">
        <v>30101</v>
      </c>
      <c r="D9" s="158" t="s">
        <v>420</v>
      </c>
      <c r="E9" s="157">
        <v>3</v>
      </c>
      <c r="F9" s="159" t="s">
        <v>273</v>
      </c>
      <c r="G9" s="182">
        <f t="shared" si="0"/>
        <v>4968</v>
      </c>
      <c r="H9" s="183">
        <v>139</v>
      </c>
      <c r="I9" s="183">
        <v>2454</v>
      </c>
      <c r="J9" s="183">
        <v>2</v>
      </c>
      <c r="K9" s="183">
        <v>2372</v>
      </c>
      <c r="L9" s="183">
        <v>1</v>
      </c>
    </row>
    <row r="10" spans="1:12" ht="25.5" x14ac:dyDescent="0.25">
      <c r="A10" s="18" t="s">
        <v>19</v>
      </c>
      <c r="B10" s="19">
        <v>500302</v>
      </c>
      <c r="C10" s="157">
        <v>30201</v>
      </c>
      <c r="D10" s="158" t="s">
        <v>30</v>
      </c>
      <c r="E10" s="157">
        <v>3</v>
      </c>
      <c r="F10" s="159" t="s">
        <v>273</v>
      </c>
      <c r="G10" s="182">
        <f t="shared" si="0"/>
        <v>1066</v>
      </c>
      <c r="H10" s="183">
        <v>16</v>
      </c>
      <c r="I10" s="183">
        <v>479</v>
      </c>
      <c r="J10" s="183">
        <v>0</v>
      </c>
      <c r="K10" s="183">
        <v>570</v>
      </c>
      <c r="L10" s="183">
        <v>1</v>
      </c>
    </row>
    <row r="11" spans="1:12" ht="25.5" x14ac:dyDescent="0.25">
      <c r="A11" s="18" t="s">
        <v>19</v>
      </c>
      <c r="B11" s="19">
        <v>500416</v>
      </c>
      <c r="C11" s="157">
        <v>41601</v>
      </c>
      <c r="D11" s="158" t="s">
        <v>31</v>
      </c>
      <c r="E11" s="157">
        <v>3</v>
      </c>
      <c r="F11" s="159" t="s">
        <v>273</v>
      </c>
      <c r="G11" s="182">
        <f t="shared" si="0"/>
        <v>3191</v>
      </c>
      <c r="H11" s="183">
        <v>1796</v>
      </c>
      <c r="I11" s="183">
        <v>1076</v>
      </c>
      <c r="J11" s="183">
        <v>2</v>
      </c>
      <c r="K11" s="183">
        <v>316</v>
      </c>
      <c r="L11" s="183">
        <v>1</v>
      </c>
    </row>
    <row r="12" spans="1:12" ht="25.5" x14ac:dyDescent="0.25">
      <c r="A12" s="18" t="s">
        <v>19</v>
      </c>
      <c r="B12" s="19">
        <v>500501</v>
      </c>
      <c r="C12" s="157">
        <v>50101</v>
      </c>
      <c r="D12" s="158" t="s">
        <v>32</v>
      </c>
      <c r="E12" s="157">
        <v>3</v>
      </c>
      <c r="F12" s="159" t="s">
        <v>273</v>
      </c>
      <c r="G12" s="182">
        <f t="shared" si="0"/>
        <v>3901</v>
      </c>
      <c r="H12" s="183">
        <v>3585</v>
      </c>
      <c r="I12" s="183">
        <v>99</v>
      </c>
      <c r="J12" s="183">
        <v>8</v>
      </c>
      <c r="K12" s="183">
        <v>200</v>
      </c>
      <c r="L12" s="183">
        <v>9</v>
      </c>
    </row>
    <row r="13" spans="1:12" ht="25.5" x14ac:dyDescent="0.25">
      <c r="A13" s="18" t="s">
        <v>19</v>
      </c>
      <c r="B13" s="19">
        <v>500601</v>
      </c>
      <c r="C13" s="157">
        <v>60101</v>
      </c>
      <c r="D13" s="158" t="s">
        <v>33</v>
      </c>
      <c r="E13" s="157">
        <v>3</v>
      </c>
      <c r="F13" s="159" t="s">
        <v>273</v>
      </c>
      <c r="G13" s="182">
        <f t="shared" si="0"/>
        <v>9031</v>
      </c>
      <c r="H13" s="183">
        <v>94</v>
      </c>
      <c r="I13" s="183">
        <v>4699</v>
      </c>
      <c r="J13" s="183">
        <v>9</v>
      </c>
      <c r="K13" s="183">
        <v>4226</v>
      </c>
      <c r="L13" s="183">
        <v>3</v>
      </c>
    </row>
    <row r="14" spans="1:12" ht="25.5" x14ac:dyDescent="0.25">
      <c r="A14" s="18" t="s">
        <v>19</v>
      </c>
      <c r="B14" s="19">
        <v>500701</v>
      </c>
      <c r="C14" s="157">
        <v>70101</v>
      </c>
      <c r="D14" s="158" t="s">
        <v>34</v>
      </c>
      <c r="E14" s="157">
        <v>3</v>
      </c>
      <c r="F14" s="159" t="s">
        <v>273</v>
      </c>
      <c r="G14" s="182">
        <f t="shared" si="0"/>
        <v>954</v>
      </c>
      <c r="H14" s="183">
        <v>944</v>
      </c>
      <c r="I14" s="183">
        <v>6</v>
      </c>
      <c r="J14" s="183">
        <v>0</v>
      </c>
      <c r="K14" s="183">
        <v>4</v>
      </c>
      <c r="L14" s="183">
        <v>0</v>
      </c>
    </row>
    <row r="15" spans="1:12" ht="25.5" x14ac:dyDescent="0.25">
      <c r="A15" s="18" t="s">
        <v>35</v>
      </c>
      <c r="B15" s="19">
        <v>500702</v>
      </c>
      <c r="C15" s="157">
        <v>70301</v>
      </c>
      <c r="D15" s="158" t="s">
        <v>36</v>
      </c>
      <c r="E15" s="157">
        <v>3</v>
      </c>
      <c r="F15" s="159" t="s">
        <v>273</v>
      </c>
      <c r="G15" s="182">
        <f t="shared" si="0"/>
        <v>2359</v>
      </c>
      <c r="H15" s="183">
        <v>2339</v>
      </c>
      <c r="I15" s="183">
        <v>10</v>
      </c>
      <c r="J15" s="183">
        <v>0</v>
      </c>
      <c r="K15" s="183">
        <v>10</v>
      </c>
      <c r="L15" s="183">
        <v>0</v>
      </c>
    </row>
    <row r="16" spans="1:12" ht="25.5" x14ac:dyDescent="0.25">
      <c r="A16" s="18" t="s">
        <v>19</v>
      </c>
      <c r="B16" s="19">
        <v>500801</v>
      </c>
      <c r="C16" s="157">
        <v>80101</v>
      </c>
      <c r="D16" s="158" t="s">
        <v>37</v>
      </c>
      <c r="E16" s="157">
        <v>3</v>
      </c>
      <c r="F16" s="159" t="s">
        <v>273</v>
      </c>
      <c r="G16" s="182">
        <f t="shared" si="0"/>
        <v>5673</v>
      </c>
      <c r="H16" s="183">
        <v>411</v>
      </c>
      <c r="I16" s="183">
        <v>1592</v>
      </c>
      <c r="J16" s="183">
        <v>1</v>
      </c>
      <c r="K16" s="183">
        <v>3667</v>
      </c>
      <c r="L16" s="183">
        <v>2</v>
      </c>
    </row>
    <row r="17" spans="1:12" ht="25.5" x14ac:dyDescent="0.25">
      <c r="A17" s="18" t="s">
        <v>19</v>
      </c>
      <c r="B17" s="19">
        <v>501001</v>
      </c>
      <c r="C17" s="157">
        <v>100101</v>
      </c>
      <c r="D17" s="158" t="s">
        <v>40</v>
      </c>
      <c r="E17" s="157">
        <v>3</v>
      </c>
      <c r="F17" s="159" t="s">
        <v>273</v>
      </c>
      <c r="G17" s="182">
        <f t="shared" si="0"/>
        <v>2414</v>
      </c>
      <c r="H17" s="183">
        <v>433</v>
      </c>
      <c r="I17" s="183">
        <v>413</v>
      </c>
      <c r="J17" s="183">
        <v>3</v>
      </c>
      <c r="K17" s="183">
        <v>1562</v>
      </c>
      <c r="L17" s="183">
        <v>3</v>
      </c>
    </row>
    <row r="18" spans="1:12" ht="25.5" x14ac:dyDescent="0.25">
      <c r="A18" s="18" t="s">
        <v>35</v>
      </c>
      <c r="B18" s="19">
        <v>501002</v>
      </c>
      <c r="C18" s="157">
        <v>100201</v>
      </c>
      <c r="D18" s="158" t="s">
        <v>172</v>
      </c>
      <c r="E18" s="157">
        <v>3</v>
      </c>
      <c r="F18" s="159" t="s">
        <v>273</v>
      </c>
      <c r="G18" s="182">
        <f t="shared" si="0"/>
        <v>734</v>
      </c>
      <c r="H18" s="183">
        <v>41</v>
      </c>
      <c r="I18" s="183">
        <v>144</v>
      </c>
      <c r="J18" s="183">
        <v>0</v>
      </c>
      <c r="K18" s="183">
        <v>548</v>
      </c>
      <c r="L18" s="183">
        <v>1</v>
      </c>
    </row>
    <row r="19" spans="1:12" ht="25.5" x14ac:dyDescent="0.25">
      <c r="A19" s="18" t="s">
        <v>26</v>
      </c>
      <c r="B19" s="19">
        <v>501003</v>
      </c>
      <c r="C19" s="157">
        <v>100301</v>
      </c>
      <c r="D19" s="158" t="s">
        <v>290</v>
      </c>
      <c r="E19" s="157">
        <v>3</v>
      </c>
      <c r="F19" s="159" t="s">
        <v>273</v>
      </c>
      <c r="G19" s="182">
        <f t="shared" si="0"/>
        <v>747</v>
      </c>
      <c r="H19" s="183">
        <v>71</v>
      </c>
      <c r="I19" s="183">
        <v>231</v>
      </c>
      <c r="J19" s="183">
        <v>0</v>
      </c>
      <c r="K19" s="183">
        <v>445</v>
      </c>
      <c r="L19" s="183">
        <v>0</v>
      </c>
    </row>
    <row r="20" spans="1:12" ht="25.5" x14ac:dyDescent="0.25">
      <c r="A20" s="18" t="s">
        <v>19</v>
      </c>
      <c r="B20" s="19">
        <v>501101</v>
      </c>
      <c r="C20" s="157">
        <v>110101</v>
      </c>
      <c r="D20" s="158" t="s">
        <v>42</v>
      </c>
      <c r="E20" s="157">
        <v>3</v>
      </c>
      <c r="F20" s="159" t="s">
        <v>273</v>
      </c>
      <c r="G20" s="182">
        <f t="shared" si="0"/>
        <v>2300</v>
      </c>
      <c r="H20" s="183">
        <v>6</v>
      </c>
      <c r="I20" s="183">
        <v>1970</v>
      </c>
      <c r="J20" s="183">
        <v>0</v>
      </c>
      <c r="K20" s="183">
        <v>324</v>
      </c>
      <c r="L20" s="183">
        <v>0</v>
      </c>
    </row>
    <row r="21" spans="1:12" ht="25.5" x14ac:dyDescent="0.25">
      <c r="A21" s="18" t="s">
        <v>19</v>
      </c>
      <c r="B21" s="19">
        <v>501301</v>
      </c>
      <c r="C21" s="157">
        <v>130101</v>
      </c>
      <c r="D21" s="158" t="s">
        <v>43</v>
      </c>
      <c r="E21" s="157">
        <v>3</v>
      </c>
      <c r="F21" s="159" t="s">
        <v>273</v>
      </c>
      <c r="G21" s="182">
        <f t="shared" si="0"/>
        <v>3750</v>
      </c>
      <c r="H21" s="183">
        <v>99</v>
      </c>
      <c r="I21" s="183">
        <v>116</v>
      </c>
      <c r="J21" s="183">
        <v>7</v>
      </c>
      <c r="K21" s="183">
        <v>3523</v>
      </c>
      <c r="L21" s="183">
        <v>5</v>
      </c>
    </row>
    <row r="22" spans="1:12" ht="25.5" x14ac:dyDescent="0.25">
      <c r="A22" s="18" t="s">
        <v>19</v>
      </c>
      <c r="B22" s="19">
        <v>501501</v>
      </c>
      <c r="C22" s="157">
        <v>150101</v>
      </c>
      <c r="D22" s="158" t="s">
        <v>45</v>
      </c>
      <c r="E22" s="157">
        <v>3</v>
      </c>
      <c r="F22" s="159" t="s">
        <v>273</v>
      </c>
      <c r="G22" s="182">
        <f t="shared" si="0"/>
        <v>4565</v>
      </c>
      <c r="H22" s="183">
        <v>4095</v>
      </c>
      <c r="I22" s="183">
        <v>215</v>
      </c>
      <c r="J22" s="183">
        <v>11</v>
      </c>
      <c r="K22" s="183">
        <v>242</v>
      </c>
      <c r="L22" s="183">
        <v>2</v>
      </c>
    </row>
    <row r="23" spans="1:12" ht="25.5" x14ac:dyDescent="0.25">
      <c r="A23" s="18" t="s">
        <v>35</v>
      </c>
      <c r="B23" s="19">
        <v>501505</v>
      </c>
      <c r="C23" s="157">
        <v>150601</v>
      </c>
      <c r="D23" s="158" t="s">
        <v>174</v>
      </c>
      <c r="E23" s="157">
        <v>3</v>
      </c>
      <c r="F23" s="159" t="s">
        <v>273</v>
      </c>
      <c r="G23" s="182">
        <f t="shared" si="0"/>
        <v>3504</v>
      </c>
      <c r="H23" s="183">
        <v>3310</v>
      </c>
      <c r="I23" s="183">
        <v>50</v>
      </c>
      <c r="J23" s="183">
        <v>1</v>
      </c>
      <c r="K23" s="183">
        <v>143</v>
      </c>
      <c r="L23" s="183">
        <v>0</v>
      </c>
    </row>
    <row r="24" spans="1:12" ht="25.5" x14ac:dyDescent="0.25">
      <c r="A24" s="18" t="s">
        <v>19</v>
      </c>
      <c r="B24" s="19">
        <v>501601</v>
      </c>
      <c r="C24" s="157">
        <v>160101</v>
      </c>
      <c r="D24" s="158" t="s">
        <v>48</v>
      </c>
      <c r="E24" s="157">
        <v>3</v>
      </c>
      <c r="F24" s="159" t="s">
        <v>273</v>
      </c>
      <c r="G24" s="182">
        <f t="shared" si="0"/>
        <v>322</v>
      </c>
      <c r="H24" s="183">
        <v>1</v>
      </c>
      <c r="I24" s="183">
        <v>314</v>
      </c>
      <c r="J24" s="183">
        <v>0</v>
      </c>
      <c r="K24" s="183">
        <v>7</v>
      </c>
      <c r="L24" s="183">
        <v>0</v>
      </c>
    </row>
    <row r="25" spans="1:12" ht="25.5" x14ac:dyDescent="0.25">
      <c r="A25" s="18" t="s">
        <v>19</v>
      </c>
      <c r="B25" s="19">
        <v>501411</v>
      </c>
      <c r="C25" s="157">
        <v>141101</v>
      </c>
      <c r="D25" s="158" t="s">
        <v>44</v>
      </c>
      <c r="E25" s="157"/>
      <c r="F25" s="159" t="s">
        <v>273</v>
      </c>
      <c r="G25" s="182">
        <f t="shared" si="0"/>
        <v>7395</v>
      </c>
      <c r="H25" s="183">
        <v>1402</v>
      </c>
      <c r="I25" s="183">
        <v>5121</v>
      </c>
      <c r="J25" s="183">
        <v>9</v>
      </c>
      <c r="K25" s="183">
        <v>853</v>
      </c>
      <c r="L25" s="183">
        <v>10</v>
      </c>
    </row>
    <row r="26" spans="1:12" ht="25.5" x14ac:dyDescent="0.25">
      <c r="A26" s="18" t="s">
        <v>19</v>
      </c>
      <c r="B26" s="19">
        <v>501701</v>
      </c>
      <c r="C26" s="157">
        <v>170101</v>
      </c>
      <c r="D26" s="158" t="s">
        <v>49</v>
      </c>
      <c r="E26" s="157">
        <v>3</v>
      </c>
      <c r="F26" s="159" t="s">
        <v>273</v>
      </c>
      <c r="G26" s="182">
        <f t="shared" si="0"/>
        <v>6061</v>
      </c>
      <c r="H26" s="183">
        <v>39</v>
      </c>
      <c r="I26" s="183">
        <v>5652</v>
      </c>
      <c r="J26" s="183">
        <v>1</v>
      </c>
      <c r="K26" s="183">
        <v>364</v>
      </c>
      <c r="L26" s="183">
        <v>5</v>
      </c>
    </row>
    <row r="27" spans="1:12" ht="25.5" x14ac:dyDescent="0.25">
      <c r="A27" s="18" t="s">
        <v>26</v>
      </c>
      <c r="B27" s="19">
        <v>501707</v>
      </c>
      <c r="C27" s="157">
        <v>171001</v>
      </c>
      <c r="D27" s="158" t="s">
        <v>176</v>
      </c>
      <c r="E27" s="157">
        <v>3</v>
      </c>
      <c r="F27" s="159" t="s">
        <v>273</v>
      </c>
      <c r="G27" s="182">
        <f t="shared" si="0"/>
        <v>69</v>
      </c>
      <c r="H27" s="183">
        <v>0</v>
      </c>
      <c r="I27" s="183">
        <v>67</v>
      </c>
      <c r="J27" s="183">
        <v>0</v>
      </c>
      <c r="K27" s="183">
        <v>2</v>
      </c>
      <c r="L27" s="183">
        <v>0</v>
      </c>
    </row>
    <row r="28" spans="1:12" ht="25.5" x14ac:dyDescent="0.25">
      <c r="A28" s="18" t="s">
        <v>19</v>
      </c>
      <c r="B28" s="19">
        <v>501901</v>
      </c>
      <c r="C28" s="157">
        <v>190101</v>
      </c>
      <c r="D28" s="158" t="s">
        <v>53</v>
      </c>
      <c r="E28" s="157">
        <v>3</v>
      </c>
      <c r="F28" s="159" t="s">
        <v>273</v>
      </c>
      <c r="G28" s="182">
        <f t="shared" si="0"/>
        <v>3119</v>
      </c>
      <c r="H28" s="183">
        <v>13</v>
      </c>
      <c r="I28" s="183">
        <v>1045</v>
      </c>
      <c r="J28" s="183">
        <v>0</v>
      </c>
      <c r="K28" s="183">
        <v>2060</v>
      </c>
      <c r="L28" s="183">
        <v>1</v>
      </c>
    </row>
    <row r="29" spans="1:12" ht="25.5" x14ac:dyDescent="0.25">
      <c r="A29" s="18" t="s">
        <v>19</v>
      </c>
      <c r="B29" s="19">
        <v>502003</v>
      </c>
      <c r="C29" s="157">
        <v>200301</v>
      </c>
      <c r="D29" s="158" t="s">
        <v>56</v>
      </c>
      <c r="E29" s="157">
        <v>3</v>
      </c>
      <c r="F29" s="159" t="s">
        <v>273</v>
      </c>
      <c r="G29" s="182">
        <f t="shared" si="0"/>
        <v>3044</v>
      </c>
      <c r="H29" s="183">
        <v>28</v>
      </c>
      <c r="I29" s="183">
        <v>2123</v>
      </c>
      <c r="J29" s="183">
        <v>19</v>
      </c>
      <c r="K29" s="183">
        <v>809</v>
      </c>
      <c r="L29" s="183">
        <v>65</v>
      </c>
    </row>
    <row r="30" spans="1:12" ht="25.5" x14ac:dyDescent="0.25">
      <c r="A30" s="18" t="s">
        <v>19</v>
      </c>
      <c r="B30" s="19">
        <v>502004</v>
      </c>
      <c r="C30" s="157">
        <v>200401</v>
      </c>
      <c r="D30" s="158" t="s">
        <v>57</v>
      </c>
      <c r="E30" s="157">
        <v>3</v>
      </c>
      <c r="F30" s="159" t="s">
        <v>273</v>
      </c>
      <c r="G30" s="182">
        <f t="shared" si="0"/>
        <v>11657</v>
      </c>
      <c r="H30" s="183">
        <v>212</v>
      </c>
      <c r="I30" s="183">
        <v>5901</v>
      </c>
      <c r="J30" s="183">
        <v>25</v>
      </c>
      <c r="K30" s="183">
        <v>5476</v>
      </c>
      <c r="L30" s="183">
        <v>43</v>
      </c>
    </row>
    <row r="31" spans="1:12" ht="25.5" x14ac:dyDescent="0.25">
      <c r="A31" s="18" t="s">
        <v>26</v>
      </c>
      <c r="B31" s="19">
        <v>502013</v>
      </c>
      <c r="C31" s="157">
        <v>201401</v>
      </c>
      <c r="D31" s="158" t="s">
        <v>398</v>
      </c>
      <c r="E31" s="157">
        <v>3</v>
      </c>
      <c r="F31" s="159" t="s">
        <v>273</v>
      </c>
      <c r="G31" s="182">
        <f t="shared" si="0"/>
        <v>92</v>
      </c>
      <c r="H31" s="183">
        <v>10</v>
      </c>
      <c r="I31" s="183">
        <v>42</v>
      </c>
      <c r="J31" s="183">
        <v>0</v>
      </c>
      <c r="K31" s="183">
        <v>39</v>
      </c>
      <c r="L31" s="183">
        <v>1</v>
      </c>
    </row>
    <row r="32" spans="1:12" ht="25.5" x14ac:dyDescent="0.25">
      <c r="A32" s="18" t="s">
        <v>19</v>
      </c>
      <c r="B32" s="19">
        <v>502101</v>
      </c>
      <c r="C32" s="157">
        <v>210101</v>
      </c>
      <c r="D32" s="158" t="s">
        <v>58</v>
      </c>
      <c r="E32" s="157">
        <v>3</v>
      </c>
      <c r="F32" s="159" t="s">
        <v>273</v>
      </c>
      <c r="G32" s="182">
        <f t="shared" si="0"/>
        <v>5913</v>
      </c>
      <c r="H32" s="183">
        <v>1277</v>
      </c>
      <c r="I32" s="183">
        <v>4403</v>
      </c>
      <c r="J32" s="183">
        <v>14</v>
      </c>
      <c r="K32" s="183">
        <v>218</v>
      </c>
      <c r="L32" s="183">
        <v>1</v>
      </c>
    </row>
    <row r="33" spans="1:12" ht="25.5" x14ac:dyDescent="0.25">
      <c r="A33" s="18" t="s">
        <v>19</v>
      </c>
      <c r="B33" s="19">
        <v>502201</v>
      </c>
      <c r="C33" s="157">
        <v>220101</v>
      </c>
      <c r="D33" s="158" t="s">
        <v>61</v>
      </c>
      <c r="E33" s="157">
        <v>3</v>
      </c>
      <c r="F33" s="159" t="s">
        <v>273</v>
      </c>
      <c r="G33" s="182">
        <f t="shared" si="0"/>
        <v>546</v>
      </c>
      <c r="H33" s="183">
        <v>6</v>
      </c>
      <c r="I33" s="183">
        <v>532</v>
      </c>
      <c r="J33" s="183">
        <v>1</v>
      </c>
      <c r="K33" s="183">
        <v>7</v>
      </c>
      <c r="L33" s="183">
        <v>0</v>
      </c>
    </row>
    <row r="34" spans="1:12" ht="25.5" x14ac:dyDescent="0.25">
      <c r="A34" s="18" t="s">
        <v>19</v>
      </c>
      <c r="B34" s="19">
        <v>502301</v>
      </c>
      <c r="C34" s="157">
        <v>230101</v>
      </c>
      <c r="D34" s="158" t="s">
        <v>62</v>
      </c>
      <c r="E34" s="157">
        <v>3</v>
      </c>
      <c r="F34" s="159" t="s">
        <v>273</v>
      </c>
      <c r="G34" s="182">
        <f t="shared" si="0"/>
        <v>2283</v>
      </c>
      <c r="H34" s="183">
        <v>1710</v>
      </c>
      <c r="I34" s="183">
        <v>60</v>
      </c>
      <c r="J34" s="183">
        <v>12</v>
      </c>
      <c r="K34" s="183">
        <v>501</v>
      </c>
      <c r="L34" s="183">
        <v>0</v>
      </c>
    </row>
    <row r="35" spans="1:12" ht="25.5" x14ac:dyDescent="0.25">
      <c r="A35" s="18" t="s">
        <v>19</v>
      </c>
      <c r="B35" s="19">
        <v>502401</v>
      </c>
      <c r="C35" s="157">
        <v>240101</v>
      </c>
      <c r="D35" s="158" t="s">
        <v>63</v>
      </c>
      <c r="E35" s="157">
        <v>3</v>
      </c>
      <c r="F35" s="159" t="s">
        <v>273</v>
      </c>
      <c r="G35" s="182">
        <f t="shared" si="0"/>
        <v>2803</v>
      </c>
      <c r="H35" s="183">
        <v>12</v>
      </c>
      <c r="I35" s="183">
        <v>2364</v>
      </c>
      <c r="J35" s="183">
        <v>0</v>
      </c>
      <c r="K35" s="183">
        <v>427</v>
      </c>
      <c r="L35" s="183">
        <v>0</v>
      </c>
    </row>
    <row r="36" spans="1:12" ht="25.5" x14ac:dyDescent="0.25">
      <c r="A36" s="18" t="s">
        <v>19</v>
      </c>
      <c r="B36" s="19">
        <v>502501</v>
      </c>
      <c r="C36" s="157">
        <v>250101</v>
      </c>
      <c r="D36" s="158" t="s">
        <v>64</v>
      </c>
      <c r="E36" s="157">
        <v>3</v>
      </c>
      <c r="F36" s="159" t="s">
        <v>273</v>
      </c>
      <c r="G36" s="182">
        <f t="shared" si="0"/>
        <v>2174</v>
      </c>
      <c r="H36" s="183">
        <v>2131</v>
      </c>
      <c r="I36" s="183">
        <v>33</v>
      </c>
      <c r="J36" s="183">
        <v>0</v>
      </c>
      <c r="K36" s="183">
        <v>10</v>
      </c>
      <c r="L36" s="183">
        <v>0</v>
      </c>
    </row>
    <row r="37" spans="1:12" ht="25.5" x14ac:dyDescent="0.25">
      <c r="A37" s="18" t="s">
        <v>19</v>
      </c>
      <c r="B37" s="19">
        <v>506201</v>
      </c>
      <c r="C37" s="157">
        <v>260301</v>
      </c>
      <c r="D37" s="158" t="s">
        <v>65</v>
      </c>
      <c r="E37" s="157">
        <v>3</v>
      </c>
      <c r="F37" s="159" t="s">
        <v>273</v>
      </c>
      <c r="G37" s="182">
        <f t="shared" si="0"/>
        <v>483</v>
      </c>
      <c r="H37" s="183">
        <v>467</v>
      </c>
      <c r="I37" s="183">
        <v>10</v>
      </c>
      <c r="J37" s="183">
        <v>0</v>
      </c>
      <c r="K37" s="183">
        <v>6</v>
      </c>
      <c r="L37" s="183">
        <v>0</v>
      </c>
    </row>
    <row r="38" spans="1:12" ht="25.5" x14ac:dyDescent="0.25">
      <c r="A38" s="18" t="s">
        <v>35</v>
      </c>
      <c r="B38" s="19">
        <v>506202</v>
      </c>
      <c r="C38" s="157">
        <v>260401</v>
      </c>
      <c r="D38" s="158" t="s">
        <v>66</v>
      </c>
      <c r="E38" s="157">
        <v>3</v>
      </c>
      <c r="F38" s="159" t="s">
        <v>273</v>
      </c>
      <c r="G38" s="182">
        <f t="shared" si="0"/>
        <v>277</v>
      </c>
      <c r="H38" s="183">
        <v>260</v>
      </c>
      <c r="I38" s="183">
        <v>17</v>
      </c>
      <c r="J38" s="183">
        <v>0</v>
      </c>
      <c r="K38" s="183">
        <v>0</v>
      </c>
      <c r="L38" s="183">
        <v>0</v>
      </c>
    </row>
    <row r="39" spans="1:12" ht="25.5" x14ac:dyDescent="0.25">
      <c r="A39" s="18" t="s">
        <v>19</v>
      </c>
      <c r="B39" s="19">
        <v>506901</v>
      </c>
      <c r="C39" s="157">
        <v>261501</v>
      </c>
      <c r="D39" s="158" t="s">
        <v>178</v>
      </c>
      <c r="E39" s="157">
        <v>3</v>
      </c>
      <c r="F39" s="159" t="s">
        <v>273</v>
      </c>
      <c r="G39" s="182">
        <f t="shared" si="0"/>
        <v>1307</v>
      </c>
      <c r="H39" s="183">
        <v>1219</v>
      </c>
      <c r="I39" s="183">
        <v>34</v>
      </c>
      <c r="J39" s="183">
        <v>3</v>
      </c>
      <c r="K39" s="183">
        <v>48</v>
      </c>
      <c r="L39" s="183">
        <v>3</v>
      </c>
    </row>
    <row r="40" spans="1:12" ht="25.5" x14ac:dyDescent="0.25">
      <c r="A40" s="18" t="s">
        <v>19</v>
      </c>
      <c r="B40" s="19">
        <v>502606</v>
      </c>
      <c r="C40" s="157">
        <v>262101</v>
      </c>
      <c r="D40" s="158" t="s">
        <v>68</v>
      </c>
      <c r="E40" s="157">
        <v>3</v>
      </c>
      <c r="F40" s="159" t="s">
        <v>273</v>
      </c>
      <c r="G40" s="182">
        <f t="shared" si="0"/>
        <v>1214</v>
      </c>
      <c r="H40" s="183">
        <v>968</v>
      </c>
      <c r="I40" s="183">
        <v>103</v>
      </c>
      <c r="J40" s="183">
        <v>23</v>
      </c>
      <c r="K40" s="183">
        <v>117</v>
      </c>
      <c r="L40" s="183">
        <v>3</v>
      </c>
    </row>
    <row r="41" spans="1:12" ht="25.5" x14ac:dyDescent="0.25">
      <c r="A41" s="18" t="s">
        <v>26</v>
      </c>
      <c r="B41" s="19">
        <v>502609</v>
      </c>
      <c r="C41" s="157">
        <v>262401</v>
      </c>
      <c r="D41" s="158" t="s">
        <v>400</v>
      </c>
      <c r="E41" s="157">
        <v>3</v>
      </c>
      <c r="F41" s="159" t="s">
        <v>273</v>
      </c>
      <c r="G41" s="182">
        <f t="shared" si="0"/>
        <v>304</v>
      </c>
      <c r="H41" s="183">
        <v>294</v>
      </c>
      <c r="I41" s="183">
        <v>7</v>
      </c>
      <c r="J41" s="183">
        <v>0</v>
      </c>
      <c r="K41" s="183">
        <v>3</v>
      </c>
      <c r="L41" s="183">
        <v>0</v>
      </c>
    </row>
    <row r="42" spans="1:12" ht="25.5" x14ac:dyDescent="0.25">
      <c r="A42" s="18" t="s">
        <v>19</v>
      </c>
      <c r="B42" s="19">
        <v>502630</v>
      </c>
      <c r="C42" s="157">
        <v>263001</v>
      </c>
      <c r="D42" s="158" t="s">
        <v>69</v>
      </c>
      <c r="E42" s="157">
        <v>3</v>
      </c>
      <c r="F42" s="159" t="s">
        <v>273</v>
      </c>
      <c r="G42" s="182">
        <f t="shared" si="0"/>
        <v>5790</v>
      </c>
      <c r="H42" s="183">
        <v>5444</v>
      </c>
      <c r="I42" s="183">
        <v>193</v>
      </c>
      <c r="J42" s="183">
        <v>6</v>
      </c>
      <c r="K42" s="183">
        <v>137</v>
      </c>
      <c r="L42" s="183">
        <v>10</v>
      </c>
    </row>
    <row r="43" spans="1:12" ht="25.5" x14ac:dyDescent="0.25">
      <c r="A43" s="18" t="s">
        <v>19</v>
      </c>
      <c r="B43" s="19">
        <v>502701</v>
      </c>
      <c r="C43" s="157">
        <v>270101</v>
      </c>
      <c r="D43" s="158" t="s">
        <v>70</v>
      </c>
      <c r="E43" s="157">
        <v>3</v>
      </c>
      <c r="F43" s="159" t="s">
        <v>273</v>
      </c>
      <c r="G43" s="182">
        <f t="shared" si="0"/>
        <v>306</v>
      </c>
      <c r="H43" s="183">
        <v>0</v>
      </c>
      <c r="I43" s="183">
        <v>305</v>
      </c>
      <c r="J43" s="183">
        <v>0</v>
      </c>
      <c r="K43" s="183">
        <v>1</v>
      </c>
      <c r="L43" s="183">
        <v>0</v>
      </c>
    </row>
    <row r="44" spans="1:12" ht="25.5" x14ac:dyDescent="0.25">
      <c r="A44" s="18" t="s">
        <v>19</v>
      </c>
      <c r="B44" s="19">
        <v>502801</v>
      </c>
      <c r="C44" s="157">
        <v>280101</v>
      </c>
      <c r="D44" s="158" t="s">
        <v>71</v>
      </c>
      <c r="E44" s="157">
        <v>3</v>
      </c>
      <c r="F44" s="159" t="s">
        <v>273</v>
      </c>
      <c r="G44" s="182">
        <f t="shared" si="0"/>
        <v>10802</v>
      </c>
      <c r="H44" s="183">
        <v>5733</v>
      </c>
      <c r="I44" s="183">
        <v>4351</v>
      </c>
      <c r="J44" s="183">
        <v>9</v>
      </c>
      <c r="K44" s="183">
        <v>697</v>
      </c>
      <c r="L44" s="183">
        <v>12</v>
      </c>
    </row>
    <row r="45" spans="1:12" ht="25.5" x14ac:dyDescent="0.25">
      <c r="A45" s="18" t="s">
        <v>19</v>
      </c>
      <c r="B45" s="19">
        <v>502910</v>
      </c>
      <c r="C45" s="157">
        <v>291201</v>
      </c>
      <c r="D45" s="158" t="s">
        <v>72</v>
      </c>
      <c r="E45" s="157">
        <v>3</v>
      </c>
      <c r="F45" s="159" t="s">
        <v>273</v>
      </c>
      <c r="G45" s="182">
        <f t="shared" si="0"/>
        <v>331</v>
      </c>
      <c r="H45" s="183">
        <v>3</v>
      </c>
      <c r="I45" s="183">
        <v>316</v>
      </c>
      <c r="J45" s="183">
        <v>0</v>
      </c>
      <c r="K45" s="183">
        <v>12</v>
      </c>
      <c r="L45" s="183">
        <v>0</v>
      </c>
    </row>
    <row r="46" spans="1:12" ht="25.5" x14ac:dyDescent="0.25">
      <c r="A46" s="18" t="s">
        <v>19</v>
      </c>
      <c r="B46" s="19">
        <v>502916</v>
      </c>
      <c r="C46" s="157">
        <v>291601</v>
      </c>
      <c r="D46" s="158" t="s">
        <v>73</v>
      </c>
      <c r="E46" s="157">
        <v>3</v>
      </c>
      <c r="F46" s="159" t="s">
        <v>273</v>
      </c>
      <c r="G46" s="182">
        <f t="shared" si="0"/>
        <v>4376</v>
      </c>
      <c r="H46" s="183">
        <v>40</v>
      </c>
      <c r="I46" s="183">
        <v>3387</v>
      </c>
      <c r="J46" s="183">
        <v>9</v>
      </c>
      <c r="K46" s="183">
        <v>893</v>
      </c>
      <c r="L46" s="183">
        <v>47</v>
      </c>
    </row>
    <row r="47" spans="1:12" ht="25.5" x14ac:dyDescent="0.25">
      <c r="A47" s="18" t="s">
        <v>19</v>
      </c>
      <c r="B47" s="19">
        <v>503001</v>
      </c>
      <c r="C47" s="157">
        <v>300101</v>
      </c>
      <c r="D47" s="158" t="s">
        <v>74</v>
      </c>
      <c r="E47" s="157">
        <v>3</v>
      </c>
      <c r="F47" s="159" t="s">
        <v>273</v>
      </c>
      <c r="G47" s="182">
        <f t="shared" si="0"/>
        <v>2795</v>
      </c>
      <c r="H47" s="183">
        <v>889</v>
      </c>
      <c r="I47" s="183">
        <v>1345</v>
      </c>
      <c r="J47" s="183">
        <v>13</v>
      </c>
      <c r="K47" s="183">
        <v>540</v>
      </c>
      <c r="L47" s="183">
        <v>8</v>
      </c>
    </row>
    <row r="48" spans="1:12" ht="25.5" x14ac:dyDescent="0.25">
      <c r="A48" s="18" t="s">
        <v>35</v>
      </c>
      <c r="B48" s="19">
        <v>507001</v>
      </c>
      <c r="C48" s="157">
        <v>300301</v>
      </c>
      <c r="D48" s="158" t="s">
        <v>75</v>
      </c>
      <c r="E48" s="157">
        <v>3</v>
      </c>
      <c r="F48" s="159" t="s">
        <v>273</v>
      </c>
      <c r="G48" s="182">
        <f t="shared" si="0"/>
        <v>1008</v>
      </c>
      <c r="H48" s="183">
        <v>617</v>
      </c>
      <c r="I48" s="183">
        <v>19</v>
      </c>
      <c r="J48" s="183">
        <v>0</v>
      </c>
      <c r="K48" s="183">
        <v>372</v>
      </c>
      <c r="L48" s="183">
        <v>0</v>
      </c>
    </row>
    <row r="49" spans="1:12" ht="25.5" x14ac:dyDescent="0.25">
      <c r="A49" s="18" t="s">
        <v>35</v>
      </c>
      <c r="B49" s="19">
        <v>508816</v>
      </c>
      <c r="C49" s="157">
        <v>310401</v>
      </c>
      <c r="D49" s="158" t="s">
        <v>76</v>
      </c>
      <c r="E49" s="157">
        <v>3</v>
      </c>
      <c r="F49" s="159" t="s">
        <v>273</v>
      </c>
      <c r="G49" s="182">
        <f t="shared" si="0"/>
        <v>1085</v>
      </c>
      <c r="H49" s="183">
        <v>369</v>
      </c>
      <c r="I49" s="183">
        <v>566</v>
      </c>
      <c r="J49" s="183">
        <v>92</v>
      </c>
      <c r="K49" s="183">
        <v>58</v>
      </c>
      <c r="L49" s="183">
        <v>0</v>
      </c>
    </row>
    <row r="50" spans="1:12" ht="25.5" x14ac:dyDescent="0.25">
      <c r="A50" s="18" t="s">
        <v>19</v>
      </c>
      <c r="B50" s="19">
        <v>503106</v>
      </c>
      <c r="C50" s="157">
        <v>310901</v>
      </c>
      <c r="D50" s="158" t="s">
        <v>184</v>
      </c>
      <c r="E50" s="157">
        <v>3</v>
      </c>
      <c r="F50" s="159" t="s">
        <v>273</v>
      </c>
      <c r="G50" s="182">
        <f t="shared" si="0"/>
        <v>0</v>
      </c>
      <c r="H50" s="183">
        <v>0</v>
      </c>
      <c r="I50" s="183">
        <v>0</v>
      </c>
      <c r="J50" s="183">
        <v>0</v>
      </c>
      <c r="K50" s="183">
        <v>0</v>
      </c>
      <c r="L50" s="183">
        <v>0</v>
      </c>
    </row>
    <row r="51" spans="1:12" ht="25.5" x14ac:dyDescent="0.25">
      <c r="A51" s="18" t="s">
        <v>19</v>
      </c>
      <c r="B51" s="19">
        <v>507301</v>
      </c>
      <c r="C51" s="157">
        <v>311301</v>
      </c>
      <c r="D51" s="158" t="s">
        <v>317</v>
      </c>
      <c r="E51" s="157">
        <v>3</v>
      </c>
      <c r="F51" s="159" t="s">
        <v>273</v>
      </c>
      <c r="G51" s="182">
        <f t="shared" si="0"/>
        <v>664</v>
      </c>
      <c r="H51" s="183">
        <v>11</v>
      </c>
      <c r="I51" s="183">
        <v>520</v>
      </c>
      <c r="J51" s="183">
        <v>117</v>
      </c>
      <c r="K51" s="183">
        <v>16</v>
      </c>
      <c r="L51" s="183">
        <v>0</v>
      </c>
    </row>
    <row r="52" spans="1:12" ht="25.5" x14ac:dyDescent="0.25">
      <c r="A52" s="18" t="s">
        <v>26</v>
      </c>
      <c r="B52" s="19">
        <v>503111</v>
      </c>
      <c r="C52" s="157">
        <v>311401</v>
      </c>
      <c r="D52" s="158" t="s">
        <v>185</v>
      </c>
      <c r="E52" s="157">
        <v>3</v>
      </c>
      <c r="F52" s="159" t="s">
        <v>273</v>
      </c>
      <c r="G52" s="182">
        <f t="shared" si="0"/>
        <v>205</v>
      </c>
      <c r="H52" s="183">
        <v>50</v>
      </c>
      <c r="I52" s="183">
        <v>107</v>
      </c>
      <c r="J52" s="183">
        <v>34</v>
      </c>
      <c r="K52" s="183">
        <v>14</v>
      </c>
      <c r="L52" s="183">
        <v>0</v>
      </c>
    </row>
    <row r="53" spans="1:12" ht="25.5" x14ac:dyDescent="0.25">
      <c r="A53" s="18" t="s">
        <v>26</v>
      </c>
      <c r="B53" s="19">
        <v>503117</v>
      </c>
      <c r="C53" s="157">
        <v>312001</v>
      </c>
      <c r="D53" s="158" t="s">
        <v>403</v>
      </c>
      <c r="E53" s="157">
        <v>3</v>
      </c>
      <c r="F53" s="159" t="s">
        <v>273</v>
      </c>
      <c r="G53" s="182">
        <f t="shared" si="0"/>
        <v>46</v>
      </c>
      <c r="H53" s="183">
        <v>0</v>
      </c>
      <c r="I53" s="183">
        <v>33</v>
      </c>
      <c r="J53" s="183">
        <v>10</v>
      </c>
      <c r="K53" s="183">
        <v>3</v>
      </c>
      <c r="L53" s="183">
        <v>0</v>
      </c>
    </row>
    <row r="54" spans="1:12" ht="25.5" x14ac:dyDescent="0.25">
      <c r="A54" s="18" t="s">
        <v>19</v>
      </c>
      <c r="B54" s="19">
        <v>503121</v>
      </c>
      <c r="C54" s="157">
        <v>312401</v>
      </c>
      <c r="D54" s="158" t="s">
        <v>188</v>
      </c>
      <c r="E54" s="157">
        <v>3</v>
      </c>
      <c r="F54" s="159" t="s">
        <v>273</v>
      </c>
      <c r="G54" s="182">
        <f t="shared" si="0"/>
        <v>0</v>
      </c>
      <c r="H54" s="183">
        <v>0</v>
      </c>
      <c r="I54" s="183">
        <v>0</v>
      </c>
      <c r="J54" s="183">
        <v>0</v>
      </c>
      <c r="K54" s="183">
        <v>0</v>
      </c>
      <c r="L54" s="183">
        <v>0</v>
      </c>
    </row>
    <row r="55" spans="1:12" ht="25.5" x14ac:dyDescent="0.25">
      <c r="A55" s="18" t="s">
        <v>19</v>
      </c>
      <c r="B55" s="19">
        <v>503133</v>
      </c>
      <c r="C55" s="157">
        <v>313301</v>
      </c>
      <c r="D55" s="158" t="s">
        <v>79</v>
      </c>
      <c r="E55" s="157">
        <v>3</v>
      </c>
      <c r="F55" s="159" t="s">
        <v>273</v>
      </c>
      <c r="G55" s="182">
        <f t="shared" si="0"/>
        <v>12135</v>
      </c>
      <c r="H55" s="183">
        <v>3209</v>
      </c>
      <c r="I55" s="183">
        <v>6905</v>
      </c>
      <c r="J55" s="183">
        <v>1076</v>
      </c>
      <c r="K55" s="183">
        <v>935</v>
      </c>
      <c r="L55" s="183">
        <v>10</v>
      </c>
    </row>
    <row r="56" spans="1:12" ht="25.5" x14ac:dyDescent="0.25">
      <c r="A56" s="18" t="s">
        <v>19</v>
      </c>
      <c r="B56" s="19">
        <v>503201</v>
      </c>
      <c r="C56" s="157">
        <v>320101</v>
      </c>
      <c r="D56" s="158" t="s">
        <v>81</v>
      </c>
      <c r="E56" s="157">
        <v>3</v>
      </c>
      <c r="F56" s="159" t="s">
        <v>273</v>
      </c>
      <c r="G56" s="182">
        <f t="shared" si="0"/>
        <v>1228</v>
      </c>
      <c r="H56" s="183">
        <v>2</v>
      </c>
      <c r="I56" s="183">
        <v>687</v>
      </c>
      <c r="J56" s="183">
        <v>2</v>
      </c>
      <c r="K56" s="183">
        <v>537</v>
      </c>
      <c r="L56" s="183">
        <v>0</v>
      </c>
    </row>
    <row r="57" spans="1:12" ht="25.5" x14ac:dyDescent="0.25">
      <c r="A57" s="18" t="s">
        <v>19</v>
      </c>
      <c r="B57" s="19">
        <v>503301</v>
      </c>
      <c r="C57" s="157">
        <v>330101</v>
      </c>
      <c r="D57" s="158" t="s">
        <v>82</v>
      </c>
      <c r="E57" s="157">
        <v>3</v>
      </c>
      <c r="F57" s="159" t="s">
        <v>273</v>
      </c>
      <c r="G57" s="182">
        <f t="shared" si="0"/>
        <v>28</v>
      </c>
      <c r="H57" s="183">
        <v>0</v>
      </c>
      <c r="I57" s="183">
        <v>28</v>
      </c>
      <c r="J57" s="183">
        <v>0</v>
      </c>
      <c r="K57" s="183">
        <v>0</v>
      </c>
      <c r="L57" s="183">
        <v>0</v>
      </c>
    </row>
    <row r="58" spans="1:12" ht="25.5" x14ac:dyDescent="0.25">
      <c r="A58" s="18" t="s">
        <v>19</v>
      </c>
      <c r="B58" s="19">
        <v>503302</v>
      </c>
      <c r="C58" s="157">
        <v>330201</v>
      </c>
      <c r="D58" s="158" t="s">
        <v>191</v>
      </c>
      <c r="E58" s="157">
        <v>3</v>
      </c>
      <c r="F58" s="159" t="s">
        <v>273</v>
      </c>
      <c r="G58" s="182">
        <f t="shared" si="0"/>
        <v>681</v>
      </c>
      <c r="H58" s="183">
        <v>13</v>
      </c>
      <c r="I58" s="183">
        <v>523</v>
      </c>
      <c r="J58" s="183">
        <v>0</v>
      </c>
      <c r="K58" s="183">
        <v>145</v>
      </c>
      <c r="L58" s="183">
        <v>0</v>
      </c>
    </row>
    <row r="59" spans="1:12" ht="25.5" x14ac:dyDescent="0.25">
      <c r="A59" s="18" t="s">
        <v>19</v>
      </c>
      <c r="B59" s="19">
        <v>503303</v>
      </c>
      <c r="C59" s="157">
        <v>330301</v>
      </c>
      <c r="D59" s="158" t="s">
        <v>83</v>
      </c>
      <c r="E59" s="157">
        <v>3</v>
      </c>
      <c r="F59" s="159" t="s">
        <v>273</v>
      </c>
      <c r="G59" s="182">
        <f t="shared" si="0"/>
        <v>180</v>
      </c>
      <c r="H59" s="183">
        <v>17</v>
      </c>
      <c r="I59" s="183">
        <v>156</v>
      </c>
      <c r="J59" s="183">
        <v>0</v>
      </c>
      <c r="K59" s="183">
        <v>6</v>
      </c>
      <c r="L59" s="183">
        <v>1</v>
      </c>
    </row>
    <row r="60" spans="1:12" ht="25.5" x14ac:dyDescent="0.25">
      <c r="A60" s="18" t="s">
        <v>19</v>
      </c>
      <c r="B60" s="19">
        <v>503312</v>
      </c>
      <c r="C60" s="157">
        <v>331201</v>
      </c>
      <c r="D60" s="158" t="s">
        <v>86</v>
      </c>
      <c r="E60" s="157">
        <v>3</v>
      </c>
      <c r="F60" s="159" t="s">
        <v>273</v>
      </c>
      <c r="G60" s="182">
        <f t="shared" si="0"/>
        <v>1359</v>
      </c>
      <c r="H60" s="183">
        <v>23</v>
      </c>
      <c r="I60" s="183">
        <v>1238</v>
      </c>
      <c r="J60" s="183">
        <v>3</v>
      </c>
      <c r="K60" s="183">
        <v>95</v>
      </c>
      <c r="L60" s="183">
        <v>0</v>
      </c>
    </row>
    <row r="61" spans="1:12" ht="25.5" x14ac:dyDescent="0.25">
      <c r="A61" s="18" t="s">
        <v>19</v>
      </c>
      <c r="B61" s="19">
        <v>506509</v>
      </c>
      <c r="C61" s="157">
        <v>332801</v>
      </c>
      <c r="D61" s="158" t="s">
        <v>88</v>
      </c>
      <c r="E61" s="157">
        <v>3</v>
      </c>
      <c r="F61" s="159" t="s">
        <v>273</v>
      </c>
      <c r="G61" s="182">
        <f t="shared" si="0"/>
        <v>1088</v>
      </c>
      <c r="H61" s="183">
        <v>5</v>
      </c>
      <c r="I61" s="183">
        <v>1055</v>
      </c>
      <c r="J61" s="183">
        <v>1</v>
      </c>
      <c r="K61" s="183">
        <v>27</v>
      </c>
      <c r="L61" s="183">
        <v>0</v>
      </c>
    </row>
    <row r="62" spans="1:12" ht="25.5" x14ac:dyDescent="0.25">
      <c r="A62" s="18" t="s">
        <v>19</v>
      </c>
      <c r="B62" s="19">
        <v>503401</v>
      </c>
      <c r="C62" s="157">
        <v>340101</v>
      </c>
      <c r="D62" s="158" t="s">
        <v>91</v>
      </c>
      <c r="E62" s="157">
        <v>3</v>
      </c>
      <c r="F62" s="159" t="s">
        <v>273</v>
      </c>
      <c r="G62" s="182">
        <f t="shared" si="0"/>
        <v>7769</v>
      </c>
      <c r="H62" s="183">
        <v>158</v>
      </c>
      <c r="I62" s="183">
        <v>354</v>
      </c>
      <c r="J62" s="183">
        <v>578</v>
      </c>
      <c r="K62" s="183">
        <v>6677</v>
      </c>
      <c r="L62" s="183">
        <v>2</v>
      </c>
    </row>
    <row r="63" spans="1:12" ht="25.5" x14ac:dyDescent="0.25">
      <c r="A63" s="18" t="s">
        <v>19</v>
      </c>
      <c r="B63" s="19">
        <v>506801</v>
      </c>
      <c r="C63" s="157">
        <v>340201</v>
      </c>
      <c r="D63" s="158" t="s">
        <v>93</v>
      </c>
      <c r="E63" s="157">
        <v>3</v>
      </c>
      <c r="F63" s="159" t="s">
        <v>273</v>
      </c>
      <c r="G63" s="182">
        <f t="shared" si="0"/>
        <v>908</v>
      </c>
      <c r="H63" s="183">
        <v>2</v>
      </c>
      <c r="I63" s="183">
        <v>11</v>
      </c>
      <c r="J63" s="183">
        <v>43</v>
      </c>
      <c r="K63" s="183">
        <v>852</v>
      </c>
      <c r="L63" s="183">
        <v>0</v>
      </c>
    </row>
    <row r="64" spans="1:12" ht="25.5" x14ac:dyDescent="0.25">
      <c r="A64" s="18" t="s">
        <v>19</v>
      </c>
      <c r="B64" s="19">
        <v>503602</v>
      </c>
      <c r="C64" s="157">
        <v>360201</v>
      </c>
      <c r="D64" s="158" t="s">
        <v>94</v>
      </c>
      <c r="E64" s="157">
        <v>3</v>
      </c>
      <c r="F64" s="159" t="s">
        <v>273</v>
      </c>
      <c r="G64" s="182">
        <f t="shared" si="0"/>
        <v>2321</v>
      </c>
      <c r="H64" s="183">
        <v>21</v>
      </c>
      <c r="I64" s="183">
        <v>528</v>
      </c>
      <c r="J64" s="183">
        <v>7</v>
      </c>
      <c r="K64" s="183">
        <v>1763</v>
      </c>
      <c r="L64" s="183">
        <v>2</v>
      </c>
    </row>
    <row r="65" spans="1:12" ht="25.5" x14ac:dyDescent="0.25">
      <c r="A65" s="18" t="s">
        <v>26</v>
      </c>
      <c r="B65" s="19">
        <v>503619</v>
      </c>
      <c r="C65" s="157">
        <v>362201</v>
      </c>
      <c r="D65" s="158" t="s">
        <v>327</v>
      </c>
      <c r="E65" s="157">
        <v>3</v>
      </c>
      <c r="F65" s="159" t="s">
        <v>273</v>
      </c>
      <c r="G65" s="182">
        <f t="shared" si="0"/>
        <v>575</v>
      </c>
      <c r="H65" s="183">
        <v>4</v>
      </c>
      <c r="I65" s="183">
        <v>108</v>
      </c>
      <c r="J65" s="183">
        <v>0</v>
      </c>
      <c r="K65" s="183">
        <v>463</v>
      </c>
      <c r="L65" s="183">
        <v>0</v>
      </c>
    </row>
    <row r="66" spans="1:12" ht="25.5" x14ac:dyDescent="0.25">
      <c r="A66" s="18" t="s">
        <v>19</v>
      </c>
      <c r="B66" s="19">
        <v>503701</v>
      </c>
      <c r="C66" s="157">
        <v>370101</v>
      </c>
      <c r="D66" s="158" t="s">
        <v>97</v>
      </c>
      <c r="E66" s="157">
        <v>3</v>
      </c>
      <c r="F66" s="159" t="s">
        <v>273</v>
      </c>
      <c r="G66" s="182">
        <f t="shared" si="0"/>
        <v>3612</v>
      </c>
      <c r="H66" s="183">
        <v>72</v>
      </c>
      <c r="I66" s="183">
        <v>332</v>
      </c>
      <c r="J66" s="183">
        <v>1</v>
      </c>
      <c r="K66" s="183">
        <v>3201</v>
      </c>
      <c r="L66" s="183">
        <v>6</v>
      </c>
    </row>
    <row r="67" spans="1:12" ht="25.5" x14ac:dyDescent="0.25">
      <c r="A67" s="18" t="s">
        <v>26</v>
      </c>
      <c r="B67" s="19">
        <v>503802</v>
      </c>
      <c r="C67" s="25">
        <v>380401</v>
      </c>
      <c r="D67" s="26" t="s">
        <v>201</v>
      </c>
      <c r="E67" s="157">
        <v>3</v>
      </c>
      <c r="F67" s="159" t="s">
        <v>273</v>
      </c>
      <c r="G67" s="182">
        <f t="shared" si="0"/>
        <v>496</v>
      </c>
      <c r="H67" s="183">
        <v>400</v>
      </c>
      <c r="I67" s="183">
        <v>59</v>
      </c>
      <c r="J67" s="183">
        <v>0</v>
      </c>
      <c r="K67" s="183">
        <v>37</v>
      </c>
      <c r="L67" s="183">
        <v>0</v>
      </c>
    </row>
    <row r="68" spans="1:12" ht="25.5" x14ac:dyDescent="0.25">
      <c r="A68" s="18" t="s">
        <v>26</v>
      </c>
      <c r="B68" s="19">
        <v>503803</v>
      </c>
      <c r="C68" s="25">
        <v>380501</v>
      </c>
      <c r="D68" s="26" t="s">
        <v>202</v>
      </c>
      <c r="E68" s="157">
        <v>3</v>
      </c>
      <c r="F68" s="159" t="s">
        <v>273</v>
      </c>
      <c r="G68" s="182">
        <f t="shared" si="0"/>
        <v>497</v>
      </c>
      <c r="H68" s="183">
        <v>405</v>
      </c>
      <c r="I68" s="183">
        <v>53</v>
      </c>
      <c r="J68" s="183">
        <v>0</v>
      </c>
      <c r="K68" s="183">
        <v>37</v>
      </c>
      <c r="L68" s="183">
        <v>2</v>
      </c>
    </row>
    <row r="69" spans="1:12" ht="25.5" x14ac:dyDescent="0.25">
      <c r="A69" s="18" t="s">
        <v>19</v>
      </c>
      <c r="B69" s="19">
        <v>503901</v>
      </c>
      <c r="C69" s="157">
        <v>390101</v>
      </c>
      <c r="D69" s="158" t="s">
        <v>99</v>
      </c>
      <c r="E69" s="157">
        <v>3</v>
      </c>
      <c r="F69" s="159" t="s">
        <v>273</v>
      </c>
      <c r="G69" s="182">
        <f t="shared" si="0"/>
        <v>4322</v>
      </c>
      <c r="H69" s="183">
        <v>1330</v>
      </c>
      <c r="I69" s="183">
        <v>2567</v>
      </c>
      <c r="J69" s="183">
        <v>4</v>
      </c>
      <c r="K69" s="183">
        <v>408</v>
      </c>
      <c r="L69" s="183">
        <v>13</v>
      </c>
    </row>
    <row r="70" spans="1:12" ht="25.5" x14ac:dyDescent="0.25">
      <c r="A70" s="18" t="s">
        <v>19</v>
      </c>
      <c r="B70" s="19">
        <v>504006</v>
      </c>
      <c r="C70" s="157">
        <v>400601</v>
      </c>
      <c r="D70" s="158" t="s">
        <v>100</v>
      </c>
      <c r="E70" s="157">
        <v>3</v>
      </c>
      <c r="F70" s="159" t="s">
        <v>273</v>
      </c>
      <c r="G70" s="182">
        <f t="shared" si="0"/>
        <v>1578</v>
      </c>
      <c r="H70" s="183">
        <v>4</v>
      </c>
      <c r="I70" s="183">
        <v>1568</v>
      </c>
      <c r="J70" s="183">
        <v>1</v>
      </c>
      <c r="K70" s="183">
        <v>4</v>
      </c>
      <c r="L70" s="183">
        <v>1</v>
      </c>
    </row>
    <row r="71" spans="1:12" ht="25.5" x14ac:dyDescent="0.25">
      <c r="A71" s="18" t="s">
        <v>19</v>
      </c>
      <c r="B71" s="19">
        <v>504101</v>
      </c>
      <c r="C71" s="157">
        <v>410101</v>
      </c>
      <c r="D71" s="158" t="s">
        <v>101</v>
      </c>
      <c r="E71" s="157">
        <v>3</v>
      </c>
      <c r="F71" s="159" t="s">
        <v>273</v>
      </c>
      <c r="G71" s="182">
        <f t="shared" si="0"/>
        <v>6101</v>
      </c>
      <c r="H71" s="183">
        <v>51</v>
      </c>
      <c r="I71" s="183">
        <v>1815</v>
      </c>
      <c r="J71" s="183">
        <v>4</v>
      </c>
      <c r="K71" s="183">
        <v>4229</v>
      </c>
      <c r="L71" s="183">
        <v>2</v>
      </c>
    </row>
    <row r="72" spans="1:12" ht="25.5" x14ac:dyDescent="0.25">
      <c r="A72" s="18" t="s">
        <v>35</v>
      </c>
      <c r="B72" s="19">
        <v>504106</v>
      </c>
      <c r="C72" s="157">
        <v>410601</v>
      </c>
      <c r="D72" s="158" t="s">
        <v>102</v>
      </c>
      <c r="E72" s="157">
        <v>3</v>
      </c>
      <c r="F72" s="159" t="s">
        <v>273</v>
      </c>
      <c r="G72" s="182">
        <f t="shared" ref="G72:G109" si="1">SUM(H72:L72)</f>
        <v>235</v>
      </c>
      <c r="H72" s="183">
        <v>2</v>
      </c>
      <c r="I72" s="183">
        <v>70</v>
      </c>
      <c r="J72" s="183">
        <v>0</v>
      </c>
      <c r="K72" s="183">
        <v>163</v>
      </c>
      <c r="L72" s="183">
        <v>0</v>
      </c>
    </row>
    <row r="73" spans="1:12" ht="25.5" x14ac:dyDescent="0.25">
      <c r="A73" s="18" t="s">
        <v>19</v>
      </c>
      <c r="B73" s="19">
        <v>504201</v>
      </c>
      <c r="C73" s="157">
        <v>420101</v>
      </c>
      <c r="D73" s="158" t="s">
        <v>105</v>
      </c>
      <c r="E73" s="157">
        <v>3</v>
      </c>
      <c r="F73" s="159" t="s">
        <v>273</v>
      </c>
      <c r="G73" s="182">
        <f t="shared" si="1"/>
        <v>252</v>
      </c>
      <c r="H73" s="183">
        <v>2</v>
      </c>
      <c r="I73" s="183">
        <v>140</v>
      </c>
      <c r="J73" s="183">
        <v>0</v>
      </c>
      <c r="K73" s="183">
        <v>109</v>
      </c>
      <c r="L73" s="183">
        <v>1</v>
      </c>
    </row>
    <row r="74" spans="1:12" ht="25.5" x14ac:dyDescent="0.25">
      <c r="A74" s="18" t="s">
        <v>35</v>
      </c>
      <c r="B74" s="19">
        <v>504301</v>
      </c>
      <c r="C74" s="157">
        <v>430101</v>
      </c>
      <c r="D74" s="158" t="s">
        <v>207</v>
      </c>
      <c r="E74" s="157">
        <v>3</v>
      </c>
      <c r="F74" s="159" t="s">
        <v>273</v>
      </c>
      <c r="G74" s="182">
        <f t="shared" si="1"/>
        <v>120</v>
      </c>
      <c r="H74" s="183">
        <v>17</v>
      </c>
      <c r="I74" s="183">
        <v>39</v>
      </c>
      <c r="J74" s="183">
        <v>9</v>
      </c>
      <c r="K74" s="183">
        <v>55</v>
      </c>
      <c r="L74" s="183">
        <v>0</v>
      </c>
    </row>
    <row r="75" spans="1:12" ht="25.5" x14ac:dyDescent="0.25">
      <c r="A75" s="18" t="s">
        <v>19</v>
      </c>
      <c r="B75" s="19">
        <v>504403</v>
      </c>
      <c r="C75" s="157">
        <v>440101</v>
      </c>
      <c r="D75" s="158" t="s">
        <v>106</v>
      </c>
      <c r="E75" s="157">
        <v>3</v>
      </c>
      <c r="F75" s="159" t="s">
        <v>273</v>
      </c>
      <c r="G75" s="182">
        <f t="shared" si="1"/>
        <v>960</v>
      </c>
      <c r="H75" s="183">
        <v>54</v>
      </c>
      <c r="I75" s="183">
        <v>316</v>
      </c>
      <c r="J75" s="183">
        <v>137</v>
      </c>
      <c r="K75" s="183">
        <v>453</v>
      </c>
      <c r="L75" s="183">
        <v>0</v>
      </c>
    </row>
    <row r="76" spans="1:12" ht="25.5" x14ac:dyDescent="0.25">
      <c r="A76" s="18" t="s">
        <v>35</v>
      </c>
      <c r="B76" s="19">
        <v>504407</v>
      </c>
      <c r="C76" s="157">
        <v>440201</v>
      </c>
      <c r="D76" s="158" t="s">
        <v>209</v>
      </c>
      <c r="E76" s="157">
        <v>3</v>
      </c>
      <c r="F76" s="159" t="s">
        <v>273</v>
      </c>
      <c r="G76" s="182">
        <f t="shared" si="1"/>
        <v>370</v>
      </c>
      <c r="H76" s="183">
        <v>10</v>
      </c>
      <c r="I76" s="183">
        <v>163</v>
      </c>
      <c r="J76" s="183">
        <v>51</v>
      </c>
      <c r="K76" s="183">
        <v>146</v>
      </c>
      <c r="L76" s="183">
        <v>0</v>
      </c>
    </row>
    <row r="77" spans="1:12" ht="25.5" x14ac:dyDescent="0.25">
      <c r="A77" s="18" t="s">
        <v>19</v>
      </c>
      <c r="B77" s="19">
        <v>504401</v>
      </c>
      <c r="C77" s="157">
        <v>440801</v>
      </c>
      <c r="D77" s="158" t="s">
        <v>337</v>
      </c>
      <c r="E77" s="157">
        <v>3</v>
      </c>
      <c r="F77" s="159" t="s">
        <v>273</v>
      </c>
      <c r="G77" s="182">
        <f t="shared" si="1"/>
        <v>1612</v>
      </c>
      <c r="H77" s="183">
        <v>77</v>
      </c>
      <c r="I77" s="183">
        <v>727</v>
      </c>
      <c r="J77" s="183">
        <v>208</v>
      </c>
      <c r="K77" s="183">
        <v>600</v>
      </c>
      <c r="L77" s="183">
        <v>0</v>
      </c>
    </row>
    <row r="78" spans="1:12" ht="25.5" x14ac:dyDescent="0.25">
      <c r="A78" s="18" t="s">
        <v>19</v>
      </c>
      <c r="B78" s="19">
        <v>504507</v>
      </c>
      <c r="C78" s="157">
        <v>450701</v>
      </c>
      <c r="D78" s="158" t="s">
        <v>109</v>
      </c>
      <c r="E78" s="157">
        <v>3</v>
      </c>
      <c r="F78" s="159" t="s">
        <v>273</v>
      </c>
      <c r="G78" s="182">
        <f t="shared" si="1"/>
        <v>1256</v>
      </c>
      <c r="H78" s="183">
        <v>9</v>
      </c>
      <c r="I78" s="183">
        <v>1157</v>
      </c>
      <c r="J78" s="183">
        <v>3</v>
      </c>
      <c r="K78" s="183">
        <v>87</v>
      </c>
      <c r="L78" s="183">
        <v>0</v>
      </c>
    </row>
    <row r="79" spans="1:12" ht="25.5" x14ac:dyDescent="0.25">
      <c r="A79" s="18" t="s">
        <v>19</v>
      </c>
      <c r="B79" s="19">
        <v>504615</v>
      </c>
      <c r="C79" s="157">
        <v>461501</v>
      </c>
      <c r="D79" s="158" t="s">
        <v>110</v>
      </c>
      <c r="E79" s="157">
        <v>3</v>
      </c>
      <c r="F79" s="159" t="s">
        <v>273</v>
      </c>
      <c r="G79" s="182">
        <f t="shared" si="1"/>
        <v>1291</v>
      </c>
      <c r="H79" s="183">
        <v>2</v>
      </c>
      <c r="I79" s="183">
        <v>710</v>
      </c>
      <c r="J79" s="183">
        <v>0</v>
      </c>
      <c r="K79" s="183">
        <v>579</v>
      </c>
      <c r="L79" s="183">
        <v>0</v>
      </c>
    </row>
    <row r="80" spans="1:12" ht="25.5" x14ac:dyDescent="0.25">
      <c r="A80" s="18" t="s">
        <v>19</v>
      </c>
      <c r="B80" s="19">
        <v>504701</v>
      </c>
      <c r="C80" s="157">
        <v>470101</v>
      </c>
      <c r="D80" s="158" t="s">
        <v>111</v>
      </c>
      <c r="E80" s="157">
        <v>3</v>
      </c>
      <c r="F80" s="159" t="s">
        <v>273</v>
      </c>
      <c r="G80" s="182">
        <f t="shared" si="1"/>
        <v>3762</v>
      </c>
      <c r="H80" s="183">
        <v>3532</v>
      </c>
      <c r="I80" s="183">
        <v>175</v>
      </c>
      <c r="J80" s="183">
        <v>0</v>
      </c>
      <c r="K80" s="183">
        <v>55</v>
      </c>
      <c r="L80" s="183">
        <v>0</v>
      </c>
    </row>
    <row r="81" spans="1:12" ht="25.5" x14ac:dyDescent="0.25">
      <c r="A81" s="18" t="s">
        <v>26</v>
      </c>
      <c r="B81" s="19">
        <v>504704</v>
      </c>
      <c r="C81" s="157">
        <v>470108</v>
      </c>
      <c r="D81" s="158" t="s">
        <v>343</v>
      </c>
      <c r="E81" s="157">
        <v>3</v>
      </c>
      <c r="F81" s="159" t="s">
        <v>273</v>
      </c>
      <c r="G81" s="182">
        <f t="shared" si="1"/>
        <v>174</v>
      </c>
      <c r="H81" s="183">
        <v>168</v>
      </c>
      <c r="I81" s="183">
        <v>5</v>
      </c>
      <c r="J81" s="183">
        <v>0</v>
      </c>
      <c r="K81" s="183">
        <v>1</v>
      </c>
      <c r="L81" s="183">
        <v>0</v>
      </c>
    </row>
    <row r="82" spans="1:12" ht="25.5" x14ac:dyDescent="0.25">
      <c r="A82" s="18" t="s">
        <v>19</v>
      </c>
      <c r="B82" s="19">
        <v>505001</v>
      </c>
      <c r="C82" s="157">
        <v>500101</v>
      </c>
      <c r="D82" s="158" t="s">
        <v>113</v>
      </c>
      <c r="E82" s="157">
        <v>3</v>
      </c>
      <c r="F82" s="159" t="s">
        <v>273</v>
      </c>
      <c r="G82" s="182">
        <f t="shared" si="1"/>
        <v>15677</v>
      </c>
      <c r="H82" s="183">
        <v>6604</v>
      </c>
      <c r="I82" s="183">
        <v>983</v>
      </c>
      <c r="J82" s="183">
        <v>458</v>
      </c>
      <c r="K82" s="183">
        <v>7612</v>
      </c>
      <c r="L82" s="183">
        <v>20</v>
      </c>
    </row>
    <row r="83" spans="1:12" ht="25.5" x14ac:dyDescent="0.25">
      <c r="A83" s="18" t="s">
        <v>19</v>
      </c>
      <c r="B83" s="19">
        <v>505112</v>
      </c>
      <c r="C83" s="157">
        <v>510112</v>
      </c>
      <c r="D83" s="158" t="s">
        <v>114</v>
      </c>
      <c r="E83" s="157">
        <v>3</v>
      </c>
      <c r="F83" s="159" t="s">
        <v>273</v>
      </c>
      <c r="G83" s="182">
        <f t="shared" si="1"/>
        <v>2954</v>
      </c>
      <c r="H83" s="183">
        <v>10</v>
      </c>
      <c r="I83" s="183">
        <v>1407</v>
      </c>
      <c r="J83" s="183">
        <v>9</v>
      </c>
      <c r="K83" s="183">
        <v>1524</v>
      </c>
      <c r="L83" s="183">
        <v>4</v>
      </c>
    </row>
    <row r="84" spans="1:12" ht="25.5" x14ac:dyDescent="0.25">
      <c r="A84" s="18" t="s">
        <v>19</v>
      </c>
      <c r="B84" s="19">
        <v>505301</v>
      </c>
      <c r="C84" s="157">
        <v>530101</v>
      </c>
      <c r="D84" s="158" t="s">
        <v>118</v>
      </c>
      <c r="E84" s="157">
        <v>3</v>
      </c>
      <c r="F84" s="159" t="s">
        <v>273</v>
      </c>
      <c r="G84" s="182">
        <f t="shared" si="1"/>
        <v>958</v>
      </c>
      <c r="H84" s="183">
        <v>6</v>
      </c>
      <c r="I84" s="183">
        <v>940</v>
      </c>
      <c r="J84" s="183">
        <v>0</v>
      </c>
      <c r="K84" s="183">
        <v>12</v>
      </c>
      <c r="L84" s="183">
        <v>0</v>
      </c>
    </row>
    <row r="85" spans="1:12" ht="25.5" x14ac:dyDescent="0.25">
      <c r="A85" s="18" t="s">
        <v>19</v>
      </c>
      <c r="B85" s="19">
        <v>505429</v>
      </c>
      <c r="C85" s="160">
        <v>542901</v>
      </c>
      <c r="D85" s="178" t="s">
        <v>121</v>
      </c>
      <c r="E85" s="157">
        <v>3</v>
      </c>
      <c r="F85" s="159" t="s">
        <v>273</v>
      </c>
      <c r="G85" s="182">
        <f t="shared" si="1"/>
        <v>8030</v>
      </c>
      <c r="H85" s="183">
        <v>431</v>
      </c>
      <c r="I85" s="183">
        <v>206</v>
      </c>
      <c r="J85" s="183">
        <v>6</v>
      </c>
      <c r="K85" s="183">
        <v>7382</v>
      </c>
      <c r="L85" s="183">
        <v>5</v>
      </c>
    </row>
    <row r="86" spans="1:12" ht="25.5" x14ac:dyDescent="0.25">
      <c r="A86" s="18" t="s">
        <v>19</v>
      </c>
      <c r="B86" s="19">
        <v>505501</v>
      </c>
      <c r="C86" s="157">
        <v>550101</v>
      </c>
      <c r="D86" s="158" t="s">
        <v>122</v>
      </c>
      <c r="E86" s="157">
        <v>3</v>
      </c>
      <c r="F86" s="159" t="s">
        <v>273</v>
      </c>
      <c r="G86" s="182">
        <f t="shared" si="1"/>
        <v>6590</v>
      </c>
      <c r="H86" s="183">
        <v>2291</v>
      </c>
      <c r="I86" s="183">
        <v>85</v>
      </c>
      <c r="J86" s="183">
        <v>8</v>
      </c>
      <c r="K86" s="183">
        <v>4203</v>
      </c>
      <c r="L86" s="183">
        <v>3</v>
      </c>
    </row>
    <row r="87" spans="1:12" ht="25.5" x14ac:dyDescent="0.25">
      <c r="A87" s="18" t="s">
        <v>35</v>
      </c>
      <c r="B87" s="19">
        <v>505502</v>
      </c>
      <c r="C87" s="157">
        <v>550201</v>
      </c>
      <c r="D87" s="158" t="s">
        <v>123</v>
      </c>
      <c r="E87" s="157">
        <v>3</v>
      </c>
      <c r="F87" s="159" t="s">
        <v>273</v>
      </c>
      <c r="G87" s="182">
        <f t="shared" si="1"/>
        <v>341</v>
      </c>
      <c r="H87" s="183">
        <v>182</v>
      </c>
      <c r="I87" s="183">
        <v>9</v>
      </c>
      <c r="J87" s="183">
        <v>0</v>
      </c>
      <c r="K87" s="183">
        <v>150</v>
      </c>
      <c r="L87" s="183">
        <v>0</v>
      </c>
    </row>
    <row r="88" spans="1:12" ht="25.5" x14ac:dyDescent="0.25">
      <c r="A88" s="18" t="s">
        <v>26</v>
      </c>
      <c r="B88" s="19">
        <v>505504</v>
      </c>
      <c r="C88" s="157">
        <v>550501</v>
      </c>
      <c r="D88" s="158" t="s">
        <v>353</v>
      </c>
      <c r="E88" s="157">
        <v>3</v>
      </c>
      <c r="F88" s="159" t="s">
        <v>273</v>
      </c>
      <c r="G88" s="182">
        <f t="shared" si="1"/>
        <v>0</v>
      </c>
      <c r="H88" s="183">
        <v>0</v>
      </c>
      <c r="I88" s="183">
        <v>0</v>
      </c>
      <c r="J88" s="183">
        <v>0</v>
      </c>
      <c r="K88" s="183">
        <v>0</v>
      </c>
      <c r="L88" s="183">
        <v>0</v>
      </c>
    </row>
    <row r="89" spans="1:12" ht="25.5" x14ac:dyDescent="0.25">
      <c r="A89" s="18" t="s">
        <v>35</v>
      </c>
      <c r="B89" s="19">
        <v>505601</v>
      </c>
      <c r="C89" s="157">
        <v>560101</v>
      </c>
      <c r="D89" s="158" t="s">
        <v>125</v>
      </c>
      <c r="E89" s="157">
        <v>3</v>
      </c>
      <c r="F89" s="159" t="s">
        <v>273</v>
      </c>
      <c r="G89" s="182">
        <f t="shared" si="1"/>
        <v>520</v>
      </c>
      <c r="H89" s="183">
        <v>9</v>
      </c>
      <c r="I89" s="183">
        <v>11</v>
      </c>
      <c r="J89" s="183">
        <v>0</v>
      </c>
      <c r="K89" s="183">
        <v>500</v>
      </c>
      <c r="L89" s="183">
        <v>0</v>
      </c>
    </row>
    <row r="90" spans="1:12" ht="25.5" x14ac:dyDescent="0.25">
      <c r="A90" s="18" t="s">
        <v>19</v>
      </c>
      <c r="B90" s="19">
        <v>505801</v>
      </c>
      <c r="C90" s="157">
        <v>580201</v>
      </c>
      <c r="D90" s="158" t="s">
        <v>214</v>
      </c>
      <c r="E90" s="157">
        <v>3</v>
      </c>
      <c r="F90" s="159" t="s">
        <v>273</v>
      </c>
      <c r="G90" s="182">
        <f t="shared" si="1"/>
        <v>2643</v>
      </c>
      <c r="H90" s="183">
        <v>73</v>
      </c>
      <c r="I90" s="183">
        <v>2186</v>
      </c>
      <c r="J90" s="183">
        <v>355</v>
      </c>
      <c r="K90" s="183">
        <v>29</v>
      </c>
      <c r="L90" s="183">
        <v>0</v>
      </c>
    </row>
    <row r="91" spans="1:12" ht="25.5" x14ac:dyDescent="0.25">
      <c r="A91" s="18" t="s">
        <v>19</v>
      </c>
      <c r="B91" s="19">
        <v>505802</v>
      </c>
      <c r="C91" s="157">
        <v>580301</v>
      </c>
      <c r="D91" s="158" t="s">
        <v>215</v>
      </c>
      <c r="E91" s="157">
        <v>3</v>
      </c>
      <c r="F91" s="159" t="s">
        <v>273</v>
      </c>
      <c r="G91" s="182">
        <f t="shared" si="1"/>
        <v>1114</v>
      </c>
      <c r="H91" s="183">
        <v>197</v>
      </c>
      <c r="I91" s="183">
        <v>821</v>
      </c>
      <c r="J91" s="183">
        <v>83</v>
      </c>
      <c r="K91" s="183">
        <v>13</v>
      </c>
      <c r="L91" s="183">
        <v>0</v>
      </c>
    </row>
    <row r="92" spans="1:12" ht="25.5" x14ac:dyDescent="0.25">
      <c r="A92" s="18" t="s">
        <v>19</v>
      </c>
      <c r="B92" s="19">
        <v>505213</v>
      </c>
      <c r="C92" s="157">
        <v>521301</v>
      </c>
      <c r="D92" s="158" t="s">
        <v>117</v>
      </c>
      <c r="E92" s="157"/>
      <c r="F92" s="159" t="s">
        <v>273</v>
      </c>
      <c r="G92" s="182">
        <f t="shared" si="1"/>
        <v>496</v>
      </c>
      <c r="H92" s="183">
        <v>6</v>
      </c>
      <c r="I92" s="183">
        <v>105</v>
      </c>
      <c r="J92" s="183">
        <v>12</v>
      </c>
      <c r="K92" s="183">
        <v>373</v>
      </c>
      <c r="L92" s="183">
        <v>0</v>
      </c>
    </row>
    <row r="93" spans="1:12" ht="25.5" x14ac:dyDescent="0.25">
      <c r="A93" s="18" t="s">
        <v>19</v>
      </c>
      <c r="B93" s="19">
        <v>503814</v>
      </c>
      <c r="C93" s="157">
        <v>381401</v>
      </c>
      <c r="D93" s="158" t="s">
        <v>165</v>
      </c>
      <c r="E93" s="157"/>
      <c r="F93" s="159" t="s">
        <v>273</v>
      </c>
      <c r="G93" s="182">
        <f t="shared" si="1"/>
        <v>8181</v>
      </c>
      <c r="H93" s="183">
        <v>6401</v>
      </c>
      <c r="I93" s="183">
        <v>728</v>
      </c>
      <c r="J93" s="183">
        <v>13</v>
      </c>
      <c r="K93" s="183">
        <v>1029</v>
      </c>
      <c r="L93" s="183">
        <v>10</v>
      </c>
    </row>
    <row r="94" spans="1:12" ht="25.5" x14ac:dyDescent="0.25">
      <c r="A94" s="18" t="s">
        <v>19</v>
      </c>
      <c r="B94" s="19">
        <v>506001</v>
      </c>
      <c r="C94" s="157">
        <v>600101</v>
      </c>
      <c r="D94" s="158" t="s">
        <v>126</v>
      </c>
      <c r="E94" s="157">
        <v>3</v>
      </c>
      <c r="F94" s="159" t="s">
        <v>273</v>
      </c>
      <c r="G94" s="182">
        <f t="shared" si="1"/>
        <v>215</v>
      </c>
      <c r="H94" s="183">
        <v>116</v>
      </c>
      <c r="I94" s="183">
        <v>48</v>
      </c>
      <c r="J94" s="183">
        <v>2</v>
      </c>
      <c r="K94" s="183">
        <v>49</v>
      </c>
      <c r="L94" s="183">
        <v>0</v>
      </c>
    </row>
    <row r="95" spans="1:12" ht="25.5" x14ac:dyDescent="0.25">
      <c r="A95" s="18" t="s">
        <v>35</v>
      </c>
      <c r="B95" s="19">
        <v>506002</v>
      </c>
      <c r="C95" s="157">
        <v>600202</v>
      </c>
      <c r="D95" s="158" t="s">
        <v>216</v>
      </c>
      <c r="E95" s="157">
        <v>3</v>
      </c>
      <c r="F95" s="159" t="s">
        <v>273</v>
      </c>
      <c r="G95" s="182">
        <f t="shared" si="1"/>
        <v>262</v>
      </c>
      <c r="H95" s="183">
        <v>162</v>
      </c>
      <c r="I95" s="183">
        <v>47</v>
      </c>
      <c r="J95" s="183">
        <v>3</v>
      </c>
      <c r="K95" s="183">
        <v>50</v>
      </c>
      <c r="L95" s="183">
        <v>0</v>
      </c>
    </row>
    <row r="96" spans="1:12" ht="25.5" x14ac:dyDescent="0.25">
      <c r="A96" s="18" t="s">
        <v>35</v>
      </c>
      <c r="B96" s="19">
        <v>506101</v>
      </c>
      <c r="C96" s="157">
        <v>610101</v>
      </c>
      <c r="D96" s="158" t="s">
        <v>127</v>
      </c>
      <c r="E96" s="157">
        <v>3</v>
      </c>
      <c r="F96" s="159" t="s">
        <v>273</v>
      </c>
      <c r="G96" s="182">
        <f t="shared" si="1"/>
        <v>1176</v>
      </c>
      <c r="H96" s="183">
        <v>602</v>
      </c>
      <c r="I96" s="183">
        <v>286</v>
      </c>
      <c r="J96" s="183">
        <v>34</v>
      </c>
      <c r="K96" s="183">
        <v>253</v>
      </c>
      <c r="L96" s="183">
        <v>1</v>
      </c>
    </row>
    <row r="97" spans="1:12" ht="25.5" x14ac:dyDescent="0.25">
      <c r="A97" s="18" t="s">
        <v>35</v>
      </c>
      <c r="B97" s="19">
        <v>508804</v>
      </c>
      <c r="C97" s="157">
        <v>880401</v>
      </c>
      <c r="D97" s="158" t="s">
        <v>151</v>
      </c>
      <c r="E97" s="157">
        <v>3</v>
      </c>
      <c r="F97" s="159" t="s">
        <v>273</v>
      </c>
      <c r="G97" s="182">
        <f t="shared" si="1"/>
        <v>892</v>
      </c>
      <c r="H97" s="183">
        <v>193</v>
      </c>
      <c r="I97" s="183">
        <v>202</v>
      </c>
      <c r="J97" s="183">
        <v>18</v>
      </c>
      <c r="K97" s="183">
        <v>479</v>
      </c>
      <c r="L97" s="183">
        <v>0</v>
      </c>
    </row>
    <row r="98" spans="1:12" ht="25.5" x14ac:dyDescent="0.25">
      <c r="A98" s="18" t="s">
        <v>35</v>
      </c>
      <c r="B98" s="19">
        <v>508807</v>
      </c>
      <c r="C98" s="157">
        <v>880705</v>
      </c>
      <c r="D98" s="158" t="s">
        <v>218</v>
      </c>
      <c r="E98" s="157">
        <v>3</v>
      </c>
      <c r="F98" s="159" t="s">
        <v>273</v>
      </c>
      <c r="G98" s="182">
        <f t="shared" si="1"/>
        <v>4002</v>
      </c>
      <c r="H98" s="183">
        <v>1529</v>
      </c>
      <c r="I98" s="183">
        <v>1399</v>
      </c>
      <c r="J98" s="183">
        <v>4</v>
      </c>
      <c r="K98" s="183">
        <v>1068</v>
      </c>
      <c r="L98" s="183">
        <v>2</v>
      </c>
    </row>
    <row r="99" spans="1:12" ht="25.5" x14ac:dyDescent="0.25">
      <c r="A99" s="18" t="s">
        <v>35</v>
      </c>
      <c r="B99" s="19">
        <v>508904</v>
      </c>
      <c r="C99" s="157">
        <v>890501</v>
      </c>
      <c r="D99" s="158" t="s">
        <v>159</v>
      </c>
      <c r="E99" s="157">
        <v>3</v>
      </c>
      <c r="F99" s="159" t="s">
        <v>273</v>
      </c>
      <c r="G99" s="182">
        <f t="shared" si="1"/>
        <v>0</v>
      </c>
      <c r="H99" s="183">
        <v>0</v>
      </c>
      <c r="I99" s="183">
        <v>0</v>
      </c>
      <c r="J99" s="183">
        <v>0</v>
      </c>
      <c r="K99" s="183">
        <v>0</v>
      </c>
      <c r="L99" s="183">
        <v>0</v>
      </c>
    </row>
    <row r="100" spans="1:12" ht="38.25" x14ac:dyDescent="0.25">
      <c r="A100" s="18" t="s">
        <v>35</v>
      </c>
      <c r="B100" s="19">
        <v>508908</v>
      </c>
      <c r="C100" s="157">
        <v>890901</v>
      </c>
      <c r="D100" s="158" t="s">
        <v>357</v>
      </c>
      <c r="E100" s="157">
        <v>3</v>
      </c>
      <c r="F100" s="159" t="s">
        <v>273</v>
      </c>
      <c r="G100" s="182">
        <f t="shared" si="1"/>
        <v>78</v>
      </c>
      <c r="H100" s="183">
        <v>46</v>
      </c>
      <c r="I100" s="183">
        <v>23</v>
      </c>
      <c r="J100" s="183">
        <v>0</v>
      </c>
      <c r="K100" s="183">
        <v>9</v>
      </c>
      <c r="L100" s="183">
        <v>0</v>
      </c>
    </row>
    <row r="101" spans="1:12" ht="25.5" x14ac:dyDescent="0.25">
      <c r="A101" s="18" t="s">
        <v>35</v>
      </c>
      <c r="B101" s="19">
        <v>509101</v>
      </c>
      <c r="C101" s="157">
        <v>910201</v>
      </c>
      <c r="D101" s="158" t="s">
        <v>129</v>
      </c>
      <c r="E101" s="157">
        <v>3</v>
      </c>
      <c r="F101" s="159" t="s">
        <v>273</v>
      </c>
      <c r="G101" s="182">
        <f t="shared" si="1"/>
        <v>1724</v>
      </c>
      <c r="H101" s="183">
        <v>218</v>
      </c>
      <c r="I101" s="183">
        <v>941</v>
      </c>
      <c r="J101" s="183">
        <v>301</v>
      </c>
      <c r="K101" s="183">
        <v>262</v>
      </c>
      <c r="L101" s="183">
        <v>2</v>
      </c>
    </row>
    <row r="102" spans="1:12" ht="25.5" x14ac:dyDescent="0.25">
      <c r="A102" s="18" t="s">
        <v>35</v>
      </c>
      <c r="B102" s="19">
        <v>509103</v>
      </c>
      <c r="C102" s="157">
        <v>910801</v>
      </c>
      <c r="D102" s="158" t="s">
        <v>130</v>
      </c>
      <c r="E102" s="157">
        <v>3</v>
      </c>
      <c r="F102" s="159" t="s">
        <v>273</v>
      </c>
      <c r="G102" s="182">
        <f t="shared" si="1"/>
        <v>0</v>
      </c>
      <c r="H102" s="183">
        <v>0</v>
      </c>
      <c r="I102" s="183">
        <v>0</v>
      </c>
      <c r="J102" s="183">
        <v>0</v>
      </c>
      <c r="K102" s="183">
        <v>0</v>
      </c>
      <c r="L102" s="183">
        <v>0</v>
      </c>
    </row>
    <row r="103" spans="1:12" ht="25.5" x14ac:dyDescent="0.25">
      <c r="A103" s="18" t="s">
        <v>35</v>
      </c>
      <c r="B103" s="19">
        <v>509110</v>
      </c>
      <c r="C103" s="25">
        <v>911001</v>
      </c>
      <c r="D103" s="64" t="s">
        <v>363</v>
      </c>
      <c r="E103" s="157">
        <v>3</v>
      </c>
      <c r="F103" s="159" t="s">
        <v>273</v>
      </c>
      <c r="G103" s="182">
        <f t="shared" si="1"/>
        <v>134</v>
      </c>
      <c r="H103" s="183">
        <v>4</v>
      </c>
      <c r="I103" s="183">
        <v>115</v>
      </c>
      <c r="J103" s="183">
        <v>0</v>
      </c>
      <c r="K103" s="183">
        <v>11</v>
      </c>
      <c r="L103" s="183">
        <v>4</v>
      </c>
    </row>
    <row r="104" spans="1:12" ht="25.5" x14ac:dyDescent="0.25">
      <c r="A104" s="18" t="s">
        <v>26</v>
      </c>
      <c r="B104" s="19">
        <v>509606</v>
      </c>
      <c r="C104" s="157">
        <v>960601</v>
      </c>
      <c r="D104" s="158" t="s">
        <v>136</v>
      </c>
      <c r="E104" s="157">
        <v>3</v>
      </c>
      <c r="F104" s="159" t="s">
        <v>273</v>
      </c>
      <c r="G104" s="182">
        <f t="shared" si="1"/>
        <v>696</v>
      </c>
      <c r="H104" s="183">
        <v>114</v>
      </c>
      <c r="I104" s="183">
        <v>357</v>
      </c>
      <c r="J104" s="183">
        <v>13</v>
      </c>
      <c r="K104" s="183">
        <v>210</v>
      </c>
      <c r="L104" s="183">
        <v>2</v>
      </c>
    </row>
    <row r="105" spans="1:12" ht="25.5" x14ac:dyDescent="0.25">
      <c r="A105" s="18" t="s">
        <v>19</v>
      </c>
      <c r="B105" s="19">
        <v>509901</v>
      </c>
      <c r="C105" s="160">
        <v>990101</v>
      </c>
      <c r="D105" s="158" t="s">
        <v>143</v>
      </c>
      <c r="E105" s="157">
        <v>3</v>
      </c>
      <c r="F105" s="159" t="s">
        <v>273</v>
      </c>
      <c r="G105" s="182">
        <f t="shared" si="1"/>
        <v>4593</v>
      </c>
      <c r="H105" s="183">
        <v>1199</v>
      </c>
      <c r="I105" s="183">
        <v>1724</v>
      </c>
      <c r="J105" s="183">
        <v>68</v>
      </c>
      <c r="K105" s="183">
        <v>1574</v>
      </c>
      <c r="L105" s="183">
        <v>28</v>
      </c>
    </row>
    <row r="106" spans="1:12" ht="25.5" x14ac:dyDescent="0.25">
      <c r="A106" s="18" t="s">
        <v>19</v>
      </c>
      <c r="B106" s="19">
        <v>509902</v>
      </c>
      <c r="C106" s="160">
        <v>990201</v>
      </c>
      <c r="D106" s="158" t="s">
        <v>144</v>
      </c>
      <c r="E106" s="157">
        <v>3</v>
      </c>
      <c r="F106" s="159" t="s">
        <v>273</v>
      </c>
      <c r="G106" s="182">
        <f t="shared" si="1"/>
        <v>511</v>
      </c>
      <c r="H106" s="183">
        <v>193</v>
      </c>
      <c r="I106" s="183">
        <v>173</v>
      </c>
      <c r="J106" s="183">
        <v>5</v>
      </c>
      <c r="K106" s="183">
        <v>140</v>
      </c>
      <c r="L106" s="183">
        <v>0</v>
      </c>
    </row>
    <row r="107" spans="1:12" ht="25.5" x14ac:dyDescent="0.25">
      <c r="A107" s="18" t="s">
        <v>19</v>
      </c>
      <c r="B107" s="19">
        <v>509907</v>
      </c>
      <c r="C107" s="157">
        <v>990701</v>
      </c>
      <c r="D107" s="158" t="s">
        <v>148</v>
      </c>
      <c r="E107" s="157">
        <v>3</v>
      </c>
      <c r="F107" s="159" t="s">
        <v>273</v>
      </c>
      <c r="G107" s="182">
        <f t="shared" si="1"/>
        <v>4882</v>
      </c>
      <c r="H107" s="183">
        <v>2182</v>
      </c>
      <c r="I107" s="183">
        <v>1439</v>
      </c>
      <c r="J107" s="183">
        <v>60</v>
      </c>
      <c r="K107" s="183">
        <v>1193</v>
      </c>
      <c r="L107" s="183">
        <v>8</v>
      </c>
    </row>
    <row r="108" spans="1:12" ht="25.5" x14ac:dyDescent="0.25">
      <c r="A108" s="25" t="s">
        <v>19</v>
      </c>
      <c r="B108" s="25">
        <v>503630</v>
      </c>
      <c r="C108" s="25">
        <v>363001</v>
      </c>
      <c r="D108" s="26" t="s">
        <v>155</v>
      </c>
      <c r="E108" s="179"/>
      <c r="F108" s="159" t="s">
        <v>273</v>
      </c>
      <c r="G108" s="182">
        <f t="shared" si="1"/>
        <v>15454</v>
      </c>
      <c r="H108" s="183">
        <v>98</v>
      </c>
      <c r="I108" s="183">
        <v>4349</v>
      </c>
      <c r="J108" s="183">
        <v>13</v>
      </c>
      <c r="K108" s="183">
        <v>10987</v>
      </c>
      <c r="L108" s="183">
        <v>7</v>
      </c>
    </row>
    <row r="109" spans="1:12" ht="26.25" thickBot="1" x14ac:dyDescent="0.3">
      <c r="A109" s="204" t="s">
        <v>26</v>
      </c>
      <c r="B109" s="205">
        <v>500611</v>
      </c>
      <c r="C109" s="205">
        <v>61001</v>
      </c>
      <c r="D109" s="214" t="s">
        <v>171</v>
      </c>
      <c r="E109" s="179"/>
      <c r="F109" s="159" t="s">
        <v>273</v>
      </c>
      <c r="G109" s="182">
        <f t="shared" si="1"/>
        <v>10</v>
      </c>
      <c r="H109" s="183">
        <v>1</v>
      </c>
      <c r="I109" s="183">
        <v>8</v>
      </c>
      <c r="J109" s="183">
        <v>0</v>
      </c>
      <c r="K109" s="183">
        <v>1</v>
      </c>
      <c r="L109" s="183">
        <v>0</v>
      </c>
    </row>
    <row r="110" spans="1:12" ht="15.75" thickBot="1" x14ac:dyDescent="0.3">
      <c r="A110" s="208"/>
      <c r="B110" s="209"/>
      <c r="C110" s="210"/>
      <c r="D110" s="211" t="s">
        <v>160</v>
      </c>
      <c r="E110" s="212"/>
      <c r="F110" s="215"/>
      <c r="G110" s="216">
        <f t="shared" ref="G110:L110" si="2">SUM(G7:G109)</f>
        <v>286728</v>
      </c>
      <c r="H110" s="217">
        <f t="shared" si="2"/>
        <v>73417</v>
      </c>
      <c r="I110" s="217">
        <f t="shared" si="2"/>
        <v>109576</v>
      </c>
      <c r="J110" s="217">
        <f t="shared" si="2"/>
        <v>4088</v>
      </c>
      <c r="K110" s="217">
        <f t="shared" si="2"/>
        <v>97929</v>
      </c>
      <c r="L110" s="217">
        <f t="shared" si="2"/>
        <v>1718</v>
      </c>
    </row>
  </sheetData>
  <autoFilter ref="A6:L110" xr:uid="{3F4E7345-C5BE-46B1-B81F-9C3490A1E513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A110:F110 A3:L6 B1:L1 M1:XFD6 B2:I2 K2:L2">
    <cfRule type="cellIs" dxfId="89" priority="16" operator="lessThan">
      <formula>0</formula>
    </cfRule>
  </conditionalFormatting>
  <conditionalFormatting sqref="C1:C3">
    <cfRule type="duplicateValues" dxfId="88" priority="17"/>
  </conditionalFormatting>
  <conditionalFormatting sqref="C4:C6">
    <cfRule type="duplicateValues" dxfId="87" priority="18"/>
  </conditionalFormatting>
  <conditionalFormatting sqref="C7:D7">
    <cfRule type="cellIs" dxfId="86" priority="13" operator="lessThan">
      <formula>0</formula>
    </cfRule>
  </conditionalFormatting>
  <conditionalFormatting sqref="B67:D67">
    <cfRule type="cellIs" dxfId="85" priority="11" operator="lessThan">
      <formula>0</formula>
    </cfRule>
  </conditionalFormatting>
  <conditionalFormatting sqref="A68">
    <cfRule type="cellIs" dxfId="84" priority="10" operator="lessThan">
      <formula>0</formula>
    </cfRule>
  </conditionalFormatting>
  <conditionalFormatting sqref="B68:D68">
    <cfRule type="cellIs" dxfId="83" priority="9" operator="lessThan">
      <formula>0</formula>
    </cfRule>
  </conditionalFormatting>
  <conditionalFormatting sqref="E68:F68">
    <cfRule type="cellIs" dxfId="82" priority="12" operator="lessThan">
      <formula>0</formula>
    </cfRule>
  </conditionalFormatting>
  <conditionalFormatting sqref="C103">
    <cfRule type="cellIs" dxfId="81" priority="8" operator="lessThan">
      <formula>0</formula>
    </cfRule>
  </conditionalFormatting>
  <conditionalFormatting sqref="D103">
    <cfRule type="cellIs" dxfId="80" priority="7" operator="lessThan">
      <formula>0</formula>
    </cfRule>
  </conditionalFormatting>
  <conditionalFormatting sqref="A108:A109">
    <cfRule type="cellIs" dxfId="79" priority="4" operator="lessThan">
      <formula>0</formula>
    </cfRule>
  </conditionalFormatting>
  <conditionalFormatting sqref="C7:C107">
    <cfRule type="duplicateValues" dxfId="78" priority="14"/>
    <cfRule type="duplicateValues" dxfId="77" priority="15"/>
  </conditionalFormatting>
  <conditionalFormatting sqref="B108:D109">
    <cfRule type="cellIs" dxfId="76" priority="5" operator="lessThan">
      <formula>0</formula>
    </cfRule>
  </conditionalFormatting>
  <conditionalFormatting sqref="E108:F109">
    <cfRule type="cellIs" dxfId="75" priority="6" operator="lessThan">
      <formula>0</formula>
    </cfRule>
  </conditionalFormatting>
  <conditionalFormatting sqref="D1:D1048576">
    <cfRule type="duplicateValues" dxfId="74" priority="3"/>
  </conditionalFormatting>
  <conditionalFormatting sqref="A2">
    <cfRule type="cellIs" dxfId="73" priority="2" operator="lessThan">
      <formula>0</formula>
    </cfRule>
  </conditionalFormatting>
  <conditionalFormatting sqref="A1">
    <cfRule type="cellIs" dxfId="7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BD6EE-421D-432A-A36F-1C9F9405A10B}">
  <dimension ref="A1:L100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2" width="13.42578125" style="147" customWidth="1"/>
    <col min="3" max="3" width="10.7109375" style="147" customWidth="1"/>
    <col min="4" max="4" width="99.5703125" style="147" customWidth="1"/>
    <col min="5" max="5" width="11.28515625" style="175" hidden="1" customWidth="1"/>
    <col min="6" max="6" width="24.28515625" style="147" customWidth="1"/>
    <col min="7" max="7" width="13.28515625" style="147" customWidth="1"/>
    <col min="8" max="8" width="16.85546875" style="147" customWidth="1"/>
    <col min="9" max="9" width="18.42578125" style="147" customWidth="1"/>
    <col min="10" max="10" width="17.42578125" style="147" customWidth="1"/>
    <col min="11" max="11" width="18.140625" style="147" customWidth="1"/>
    <col min="12" max="12" width="16.28515625" style="147" customWidth="1"/>
    <col min="13" max="16384" width="8.7109375" style="147"/>
  </cols>
  <sheetData>
    <row r="1" spans="1:12" ht="15.75" x14ac:dyDescent="0.25">
      <c r="A1" s="165" t="s">
        <v>421</v>
      </c>
      <c r="B1" s="149"/>
      <c r="C1" s="149"/>
      <c r="D1" s="177"/>
      <c r="E1" s="149"/>
      <c r="F1" s="167"/>
      <c r="G1" s="98"/>
      <c r="H1" s="98"/>
      <c r="I1" s="98"/>
      <c r="J1" s="98"/>
      <c r="K1" s="98"/>
      <c r="L1" s="6" t="s">
        <v>1</v>
      </c>
    </row>
    <row r="2" spans="1:12" x14ac:dyDescent="0.25">
      <c r="A2" s="8" t="s">
        <v>2</v>
      </c>
      <c r="B2" s="90"/>
      <c r="C2" s="96"/>
      <c r="D2" s="123"/>
      <c r="E2" s="93"/>
      <c r="F2" s="169"/>
      <c r="G2" s="98"/>
      <c r="H2" s="98"/>
      <c r="I2" s="98"/>
      <c r="J2" s="98"/>
      <c r="L2" s="98"/>
    </row>
    <row r="3" spans="1:12" ht="15.75" thickBot="1" x14ac:dyDescent="0.3">
      <c r="A3" s="149"/>
      <c r="B3" s="149"/>
      <c r="C3" s="149"/>
      <c r="D3" s="177"/>
      <c r="E3" s="149"/>
      <c r="F3" s="167"/>
      <c r="G3" s="98"/>
      <c r="H3" s="98"/>
      <c r="I3" s="98"/>
      <c r="J3" s="98"/>
      <c r="K3" s="98"/>
      <c r="L3" s="98"/>
    </row>
    <row r="4" spans="1:12" ht="15" customHeight="1" x14ac:dyDescent="0.25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05" t="s">
        <v>8</v>
      </c>
      <c r="G4" s="315" t="s">
        <v>11</v>
      </c>
      <c r="H4" s="295"/>
      <c r="I4" s="295"/>
      <c r="J4" s="295"/>
      <c r="K4" s="295"/>
      <c r="L4" s="295"/>
    </row>
    <row r="5" spans="1:12" ht="15" customHeight="1" x14ac:dyDescent="0.25">
      <c r="A5" s="283"/>
      <c r="B5" s="303"/>
      <c r="C5" s="300"/>
      <c r="D5" s="303"/>
      <c r="E5" s="303"/>
      <c r="F5" s="306"/>
      <c r="G5" s="316" t="s">
        <v>12</v>
      </c>
      <c r="H5" s="277" t="s">
        <v>13</v>
      </c>
      <c r="I5" s="277"/>
      <c r="J5" s="277"/>
      <c r="K5" s="277"/>
      <c r="L5" s="277"/>
    </row>
    <row r="6" spans="1:12" ht="40.5" customHeight="1" thickBot="1" x14ac:dyDescent="0.3">
      <c r="A6" s="284"/>
      <c r="B6" s="308"/>
      <c r="C6" s="309"/>
      <c r="D6" s="308"/>
      <c r="E6" s="308"/>
      <c r="F6" s="310"/>
      <c r="G6" s="317"/>
      <c r="H6" s="100" t="s">
        <v>14</v>
      </c>
      <c r="I6" s="100" t="s">
        <v>15</v>
      </c>
      <c r="J6" s="100" t="s">
        <v>269</v>
      </c>
      <c r="K6" s="100" t="s">
        <v>163</v>
      </c>
      <c r="L6" s="100" t="s">
        <v>18</v>
      </c>
    </row>
    <row r="7" spans="1:12" ht="25.5" x14ac:dyDescent="0.25">
      <c r="A7" s="18" t="s">
        <v>19</v>
      </c>
      <c r="B7" s="19">
        <v>500101</v>
      </c>
      <c r="C7" s="81">
        <v>10101</v>
      </c>
      <c r="D7" s="153" t="s">
        <v>20</v>
      </c>
      <c r="E7" s="81">
        <v>3</v>
      </c>
      <c r="F7" s="154" t="s">
        <v>273</v>
      </c>
      <c r="G7" s="182">
        <f t="shared" ref="G7" si="0">SUM(H7:L7)</f>
        <v>2944</v>
      </c>
      <c r="H7" s="183">
        <v>34</v>
      </c>
      <c r="I7" s="183">
        <v>2092</v>
      </c>
      <c r="J7" s="183">
        <v>10</v>
      </c>
      <c r="K7" s="183">
        <v>661</v>
      </c>
      <c r="L7" s="183">
        <v>147</v>
      </c>
    </row>
    <row r="8" spans="1:12" ht="25.5" x14ac:dyDescent="0.25">
      <c r="A8" s="18" t="s">
        <v>19</v>
      </c>
      <c r="B8" s="19">
        <v>500114</v>
      </c>
      <c r="C8" s="157">
        <v>11401</v>
      </c>
      <c r="D8" s="158" t="s">
        <v>25</v>
      </c>
      <c r="E8" s="157">
        <v>3</v>
      </c>
      <c r="F8" s="159" t="s">
        <v>273</v>
      </c>
      <c r="G8" s="182">
        <f t="shared" ref="G8:G71" si="1">SUM(H8:L8)</f>
        <v>2262</v>
      </c>
      <c r="H8" s="183">
        <v>66</v>
      </c>
      <c r="I8" s="183">
        <v>1065</v>
      </c>
      <c r="J8" s="183">
        <v>8</v>
      </c>
      <c r="K8" s="183">
        <v>1117</v>
      </c>
      <c r="L8" s="183">
        <v>6</v>
      </c>
    </row>
    <row r="9" spans="1:12" ht="25.5" x14ac:dyDescent="0.25">
      <c r="A9" s="18" t="s">
        <v>19</v>
      </c>
      <c r="B9" s="19">
        <v>500201</v>
      </c>
      <c r="C9" s="157">
        <v>20101</v>
      </c>
      <c r="D9" s="158" t="s">
        <v>28</v>
      </c>
      <c r="E9" s="157">
        <v>3</v>
      </c>
      <c r="F9" s="159" t="s">
        <v>273</v>
      </c>
      <c r="G9" s="182">
        <f t="shared" si="1"/>
        <v>1065</v>
      </c>
      <c r="H9" s="183">
        <v>5</v>
      </c>
      <c r="I9" s="183">
        <v>691</v>
      </c>
      <c r="J9" s="183">
        <v>16</v>
      </c>
      <c r="K9" s="183">
        <v>353</v>
      </c>
      <c r="L9" s="183">
        <v>0</v>
      </c>
    </row>
    <row r="10" spans="1:12" ht="25.5" x14ac:dyDescent="0.25">
      <c r="A10" s="18" t="s">
        <v>19</v>
      </c>
      <c r="B10" s="19">
        <v>500301</v>
      </c>
      <c r="C10" s="157">
        <v>30101</v>
      </c>
      <c r="D10" s="158" t="s">
        <v>420</v>
      </c>
      <c r="E10" s="157">
        <v>3</v>
      </c>
      <c r="F10" s="159" t="s">
        <v>273</v>
      </c>
      <c r="G10" s="182">
        <f t="shared" si="1"/>
        <v>2042</v>
      </c>
      <c r="H10" s="183">
        <v>50</v>
      </c>
      <c r="I10" s="183">
        <v>1045</v>
      </c>
      <c r="J10" s="183">
        <v>1</v>
      </c>
      <c r="K10" s="183">
        <v>945</v>
      </c>
      <c r="L10" s="183">
        <v>1</v>
      </c>
    </row>
    <row r="11" spans="1:12" ht="25.5" x14ac:dyDescent="0.25">
      <c r="A11" s="18" t="s">
        <v>19</v>
      </c>
      <c r="B11" s="19">
        <v>500302</v>
      </c>
      <c r="C11" s="157">
        <v>30201</v>
      </c>
      <c r="D11" s="158" t="s">
        <v>30</v>
      </c>
      <c r="E11" s="157">
        <v>3</v>
      </c>
      <c r="F11" s="159" t="s">
        <v>273</v>
      </c>
      <c r="G11" s="182">
        <f t="shared" si="1"/>
        <v>1199</v>
      </c>
      <c r="H11" s="183">
        <v>12</v>
      </c>
      <c r="I11" s="183">
        <v>552</v>
      </c>
      <c r="J11" s="183">
        <v>0</v>
      </c>
      <c r="K11" s="183">
        <v>635</v>
      </c>
      <c r="L11" s="183">
        <v>0</v>
      </c>
    </row>
    <row r="12" spans="1:12" ht="25.5" x14ac:dyDescent="0.25">
      <c r="A12" s="18" t="s">
        <v>19</v>
      </c>
      <c r="B12" s="19">
        <v>500416</v>
      </c>
      <c r="C12" s="157">
        <v>41601</v>
      </c>
      <c r="D12" s="158" t="s">
        <v>31</v>
      </c>
      <c r="E12" s="157">
        <v>3</v>
      </c>
      <c r="F12" s="159" t="s">
        <v>273</v>
      </c>
      <c r="G12" s="182">
        <f t="shared" si="1"/>
        <v>7087</v>
      </c>
      <c r="H12" s="183">
        <v>3710</v>
      </c>
      <c r="I12" s="183">
        <v>2654</v>
      </c>
      <c r="J12" s="183">
        <v>6</v>
      </c>
      <c r="K12" s="183">
        <v>715</v>
      </c>
      <c r="L12" s="183">
        <v>2</v>
      </c>
    </row>
    <row r="13" spans="1:12" ht="25.5" x14ac:dyDescent="0.25">
      <c r="A13" s="18" t="s">
        <v>19</v>
      </c>
      <c r="B13" s="19">
        <v>500501</v>
      </c>
      <c r="C13" s="157">
        <v>50101</v>
      </c>
      <c r="D13" s="158" t="s">
        <v>32</v>
      </c>
      <c r="E13" s="157">
        <v>3</v>
      </c>
      <c r="F13" s="159" t="s">
        <v>273</v>
      </c>
      <c r="G13" s="182">
        <f t="shared" si="1"/>
        <v>976</v>
      </c>
      <c r="H13" s="183">
        <v>912</v>
      </c>
      <c r="I13" s="183">
        <v>28</v>
      </c>
      <c r="J13" s="183">
        <v>0</v>
      </c>
      <c r="K13" s="183">
        <v>36</v>
      </c>
      <c r="L13" s="183">
        <v>0</v>
      </c>
    </row>
    <row r="14" spans="1:12" ht="25.5" x14ac:dyDescent="0.25">
      <c r="A14" s="18" t="s">
        <v>19</v>
      </c>
      <c r="B14" s="19">
        <v>500601</v>
      </c>
      <c r="C14" s="157">
        <v>60101</v>
      </c>
      <c r="D14" s="158" t="s">
        <v>33</v>
      </c>
      <c r="E14" s="157">
        <v>3</v>
      </c>
      <c r="F14" s="159" t="s">
        <v>273</v>
      </c>
      <c r="G14" s="182">
        <f t="shared" si="1"/>
        <v>3018</v>
      </c>
      <c r="H14" s="183">
        <v>46</v>
      </c>
      <c r="I14" s="183">
        <v>1416</v>
      </c>
      <c r="J14" s="183">
        <v>3</v>
      </c>
      <c r="K14" s="183">
        <v>1553</v>
      </c>
      <c r="L14" s="183">
        <v>0</v>
      </c>
    </row>
    <row r="15" spans="1:12" ht="25.5" x14ac:dyDescent="0.25">
      <c r="A15" s="18" t="s">
        <v>19</v>
      </c>
      <c r="B15" s="19">
        <v>500701</v>
      </c>
      <c r="C15" s="157">
        <v>70101</v>
      </c>
      <c r="D15" s="158" t="s">
        <v>34</v>
      </c>
      <c r="E15" s="157">
        <v>3</v>
      </c>
      <c r="F15" s="159" t="s">
        <v>273</v>
      </c>
      <c r="G15" s="182">
        <f t="shared" si="1"/>
        <v>1934</v>
      </c>
      <c r="H15" s="183">
        <v>1912</v>
      </c>
      <c r="I15" s="183">
        <v>11</v>
      </c>
      <c r="J15" s="183">
        <v>0</v>
      </c>
      <c r="K15" s="183">
        <v>11</v>
      </c>
      <c r="L15" s="183">
        <v>0</v>
      </c>
    </row>
    <row r="16" spans="1:12" ht="25.5" x14ac:dyDescent="0.25">
      <c r="A16" s="18" t="s">
        <v>35</v>
      </c>
      <c r="B16" s="19">
        <v>500702</v>
      </c>
      <c r="C16" s="157">
        <v>70301</v>
      </c>
      <c r="D16" s="158" t="s">
        <v>36</v>
      </c>
      <c r="E16" s="157">
        <v>3</v>
      </c>
      <c r="F16" s="159" t="s">
        <v>273</v>
      </c>
      <c r="G16" s="182">
        <f t="shared" si="1"/>
        <v>970</v>
      </c>
      <c r="H16" s="183">
        <v>956</v>
      </c>
      <c r="I16" s="183">
        <v>6</v>
      </c>
      <c r="J16" s="183">
        <v>1</v>
      </c>
      <c r="K16" s="183">
        <v>7</v>
      </c>
      <c r="L16" s="183">
        <v>0</v>
      </c>
    </row>
    <row r="17" spans="1:12" ht="25.5" x14ac:dyDescent="0.25">
      <c r="A17" s="18" t="s">
        <v>19</v>
      </c>
      <c r="B17" s="19">
        <v>500801</v>
      </c>
      <c r="C17" s="157">
        <v>80101</v>
      </c>
      <c r="D17" s="158" t="s">
        <v>37</v>
      </c>
      <c r="E17" s="157">
        <v>3</v>
      </c>
      <c r="F17" s="159" t="s">
        <v>273</v>
      </c>
      <c r="G17" s="182">
        <f t="shared" si="1"/>
        <v>2543</v>
      </c>
      <c r="H17" s="183">
        <v>254</v>
      </c>
      <c r="I17" s="183">
        <v>950</v>
      </c>
      <c r="J17" s="183">
        <v>0</v>
      </c>
      <c r="K17" s="183">
        <v>1338</v>
      </c>
      <c r="L17" s="183">
        <v>1</v>
      </c>
    </row>
    <row r="18" spans="1:12" ht="25.5" x14ac:dyDescent="0.25">
      <c r="A18" s="18" t="s">
        <v>19</v>
      </c>
      <c r="B18" s="19">
        <v>501001</v>
      </c>
      <c r="C18" s="157">
        <v>100101</v>
      </c>
      <c r="D18" s="158" t="s">
        <v>40</v>
      </c>
      <c r="E18" s="157">
        <v>3</v>
      </c>
      <c r="F18" s="159" t="s">
        <v>273</v>
      </c>
      <c r="G18" s="182">
        <f t="shared" si="1"/>
        <v>1868</v>
      </c>
      <c r="H18" s="183">
        <v>114</v>
      </c>
      <c r="I18" s="183">
        <v>328</v>
      </c>
      <c r="J18" s="183">
        <v>1</v>
      </c>
      <c r="K18" s="183">
        <v>1424</v>
      </c>
      <c r="L18" s="183">
        <v>1</v>
      </c>
    </row>
    <row r="19" spans="1:12" ht="25.5" x14ac:dyDescent="0.25">
      <c r="A19" s="18" t="s">
        <v>35</v>
      </c>
      <c r="B19" s="19">
        <v>501002</v>
      </c>
      <c r="C19" s="157">
        <v>100201</v>
      </c>
      <c r="D19" s="158" t="s">
        <v>172</v>
      </c>
      <c r="E19" s="157">
        <v>3</v>
      </c>
      <c r="F19" s="159" t="s">
        <v>273</v>
      </c>
      <c r="G19" s="182">
        <f t="shared" si="1"/>
        <v>577</v>
      </c>
      <c r="H19" s="183">
        <v>30</v>
      </c>
      <c r="I19" s="183">
        <v>108</v>
      </c>
      <c r="J19" s="183">
        <v>0</v>
      </c>
      <c r="K19" s="183">
        <v>439</v>
      </c>
      <c r="L19" s="183">
        <v>0</v>
      </c>
    </row>
    <row r="20" spans="1:12" ht="25.5" x14ac:dyDescent="0.25">
      <c r="A20" s="18" t="s">
        <v>26</v>
      </c>
      <c r="B20" s="19">
        <v>501003</v>
      </c>
      <c r="C20" s="157">
        <v>100301</v>
      </c>
      <c r="D20" s="158" t="s">
        <v>290</v>
      </c>
      <c r="E20" s="157">
        <v>3</v>
      </c>
      <c r="F20" s="159" t="s">
        <v>273</v>
      </c>
      <c r="G20" s="182">
        <f t="shared" si="1"/>
        <v>351</v>
      </c>
      <c r="H20" s="183">
        <v>46</v>
      </c>
      <c r="I20" s="183">
        <v>93</v>
      </c>
      <c r="J20" s="183">
        <v>0</v>
      </c>
      <c r="K20" s="183">
        <v>212</v>
      </c>
      <c r="L20" s="183">
        <v>0</v>
      </c>
    </row>
    <row r="21" spans="1:12" ht="25.5" x14ac:dyDescent="0.25">
      <c r="A21" s="18" t="s">
        <v>19</v>
      </c>
      <c r="B21" s="19">
        <v>501101</v>
      </c>
      <c r="C21" s="157">
        <v>110101</v>
      </c>
      <c r="D21" s="158" t="s">
        <v>42</v>
      </c>
      <c r="E21" s="157">
        <v>3</v>
      </c>
      <c r="F21" s="159" t="s">
        <v>273</v>
      </c>
      <c r="G21" s="182">
        <f t="shared" si="1"/>
        <v>1201</v>
      </c>
      <c r="H21" s="183">
        <v>3</v>
      </c>
      <c r="I21" s="183">
        <v>1008</v>
      </c>
      <c r="J21" s="183">
        <v>0</v>
      </c>
      <c r="K21" s="183">
        <v>190</v>
      </c>
      <c r="L21" s="183">
        <v>0</v>
      </c>
    </row>
    <row r="22" spans="1:12" ht="25.5" x14ac:dyDescent="0.25">
      <c r="A22" s="18" t="s">
        <v>19</v>
      </c>
      <c r="B22" s="19">
        <v>501301</v>
      </c>
      <c r="C22" s="157">
        <v>130101</v>
      </c>
      <c r="D22" s="158" t="s">
        <v>43</v>
      </c>
      <c r="E22" s="157">
        <v>3</v>
      </c>
      <c r="F22" s="159" t="s">
        <v>273</v>
      </c>
      <c r="G22" s="182">
        <f t="shared" si="1"/>
        <v>1001</v>
      </c>
      <c r="H22" s="183">
        <v>41</v>
      </c>
      <c r="I22" s="183">
        <v>19</v>
      </c>
      <c r="J22" s="183">
        <v>4</v>
      </c>
      <c r="K22" s="183">
        <v>937</v>
      </c>
      <c r="L22" s="183">
        <v>0</v>
      </c>
    </row>
    <row r="23" spans="1:12" ht="25.5" x14ac:dyDescent="0.25">
      <c r="A23" s="18" t="s">
        <v>19</v>
      </c>
      <c r="B23" s="19">
        <v>501501</v>
      </c>
      <c r="C23" s="157">
        <v>150101</v>
      </c>
      <c r="D23" s="158" t="s">
        <v>45</v>
      </c>
      <c r="E23" s="157">
        <v>3</v>
      </c>
      <c r="F23" s="159" t="s">
        <v>273</v>
      </c>
      <c r="G23" s="182">
        <f t="shared" si="1"/>
        <v>6924</v>
      </c>
      <c r="H23" s="183">
        <v>6063</v>
      </c>
      <c r="I23" s="183">
        <v>367</v>
      </c>
      <c r="J23" s="183">
        <v>32</v>
      </c>
      <c r="K23" s="183">
        <v>452</v>
      </c>
      <c r="L23" s="183">
        <v>10</v>
      </c>
    </row>
    <row r="24" spans="1:12" ht="25.5" x14ac:dyDescent="0.25">
      <c r="A24" s="18" t="s">
        <v>35</v>
      </c>
      <c r="B24" s="19">
        <v>501505</v>
      </c>
      <c r="C24" s="157">
        <v>150601</v>
      </c>
      <c r="D24" s="158" t="s">
        <v>174</v>
      </c>
      <c r="E24" s="157">
        <v>3</v>
      </c>
      <c r="F24" s="159" t="s">
        <v>273</v>
      </c>
      <c r="G24" s="182">
        <f t="shared" si="1"/>
        <v>1485</v>
      </c>
      <c r="H24" s="183">
        <v>1388</v>
      </c>
      <c r="I24" s="183">
        <v>21</v>
      </c>
      <c r="J24" s="183">
        <v>1</v>
      </c>
      <c r="K24" s="183">
        <v>74</v>
      </c>
      <c r="L24" s="183">
        <v>1</v>
      </c>
    </row>
    <row r="25" spans="1:12" ht="25.5" x14ac:dyDescent="0.25">
      <c r="A25" s="18" t="s">
        <v>19</v>
      </c>
      <c r="B25" s="19">
        <v>501411</v>
      </c>
      <c r="C25" s="157">
        <v>141101</v>
      </c>
      <c r="D25" s="158" t="s">
        <v>44</v>
      </c>
      <c r="E25" s="157">
        <v>3</v>
      </c>
      <c r="F25" s="159" t="s">
        <v>273</v>
      </c>
      <c r="G25" s="182">
        <f t="shared" si="1"/>
        <v>2085</v>
      </c>
      <c r="H25" s="183">
        <v>383</v>
      </c>
      <c r="I25" s="183">
        <v>1458</v>
      </c>
      <c r="J25" s="183">
        <v>3</v>
      </c>
      <c r="K25" s="183">
        <v>238</v>
      </c>
      <c r="L25" s="183">
        <v>3</v>
      </c>
    </row>
    <row r="26" spans="1:12" ht="25.5" x14ac:dyDescent="0.25">
      <c r="A26" s="18" t="s">
        <v>19</v>
      </c>
      <c r="B26" s="19">
        <v>501701</v>
      </c>
      <c r="C26" s="157">
        <v>170101</v>
      </c>
      <c r="D26" s="158" t="s">
        <v>49</v>
      </c>
      <c r="E26" s="157">
        <v>3</v>
      </c>
      <c r="F26" s="159" t="s">
        <v>273</v>
      </c>
      <c r="G26" s="182">
        <f t="shared" si="1"/>
        <v>9767</v>
      </c>
      <c r="H26" s="183">
        <v>312</v>
      </c>
      <c r="I26" s="183">
        <v>8663</v>
      </c>
      <c r="J26" s="183">
        <v>4</v>
      </c>
      <c r="K26" s="183">
        <v>781</v>
      </c>
      <c r="L26" s="183">
        <v>7</v>
      </c>
    </row>
    <row r="27" spans="1:12" ht="25.5" x14ac:dyDescent="0.25">
      <c r="A27" s="18" t="s">
        <v>19</v>
      </c>
      <c r="B27" s="19">
        <v>501901</v>
      </c>
      <c r="C27" s="157">
        <v>190101</v>
      </c>
      <c r="D27" s="158" t="s">
        <v>53</v>
      </c>
      <c r="E27" s="157">
        <v>3</v>
      </c>
      <c r="F27" s="159" t="s">
        <v>273</v>
      </c>
      <c r="G27" s="182">
        <f t="shared" si="1"/>
        <v>2776</v>
      </c>
      <c r="H27" s="183">
        <v>15</v>
      </c>
      <c r="I27" s="183">
        <v>1025</v>
      </c>
      <c r="J27" s="183">
        <v>1</v>
      </c>
      <c r="K27" s="183">
        <v>1735</v>
      </c>
      <c r="L27" s="183">
        <v>0</v>
      </c>
    </row>
    <row r="28" spans="1:12" ht="25.5" x14ac:dyDescent="0.25">
      <c r="A28" s="18" t="s">
        <v>19</v>
      </c>
      <c r="B28" s="19">
        <v>501914</v>
      </c>
      <c r="C28" s="157">
        <v>191401</v>
      </c>
      <c r="D28" s="158" t="s">
        <v>55</v>
      </c>
      <c r="E28" s="157">
        <v>3</v>
      </c>
      <c r="F28" s="159" t="s">
        <v>273</v>
      </c>
      <c r="G28" s="182">
        <f t="shared" si="1"/>
        <v>1344</v>
      </c>
      <c r="H28" s="183">
        <v>5</v>
      </c>
      <c r="I28" s="183">
        <v>600</v>
      </c>
      <c r="J28" s="183">
        <v>3</v>
      </c>
      <c r="K28" s="183">
        <v>735</v>
      </c>
      <c r="L28" s="183">
        <v>1</v>
      </c>
    </row>
    <row r="29" spans="1:12" ht="25.5" x14ac:dyDescent="0.25">
      <c r="A29" s="18" t="s">
        <v>19</v>
      </c>
      <c r="B29" s="19">
        <v>502003</v>
      </c>
      <c r="C29" s="157">
        <v>200301</v>
      </c>
      <c r="D29" s="158" t="s">
        <v>56</v>
      </c>
      <c r="E29" s="157">
        <v>3</v>
      </c>
      <c r="F29" s="159" t="s">
        <v>273</v>
      </c>
      <c r="G29" s="182">
        <f t="shared" si="1"/>
        <v>1041</v>
      </c>
      <c r="H29" s="183">
        <v>11</v>
      </c>
      <c r="I29" s="183">
        <v>719</v>
      </c>
      <c r="J29" s="183">
        <v>0</v>
      </c>
      <c r="K29" s="183">
        <v>287</v>
      </c>
      <c r="L29" s="183">
        <v>24</v>
      </c>
    </row>
    <row r="30" spans="1:12" ht="25.5" x14ac:dyDescent="0.25">
      <c r="A30" s="18" t="s">
        <v>19</v>
      </c>
      <c r="B30" s="19">
        <v>502004</v>
      </c>
      <c r="C30" s="157">
        <v>200401</v>
      </c>
      <c r="D30" s="158" t="s">
        <v>57</v>
      </c>
      <c r="E30" s="157">
        <v>3</v>
      </c>
      <c r="F30" s="159" t="s">
        <v>273</v>
      </c>
      <c r="G30" s="182">
        <f t="shared" si="1"/>
        <v>2393</v>
      </c>
      <c r="H30" s="183">
        <v>47</v>
      </c>
      <c r="I30" s="183">
        <v>1284</v>
      </c>
      <c r="J30" s="183">
        <v>6</v>
      </c>
      <c r="K30" s="183">
        <v>1043</v>
      </c>
      <c r="L30" s="183">
        <v>13</v>
      </c>
    </row>
    <row r="31" spans="1:12" ht="25.5" x14ac:dyDescent="0.25">
      <c r="A31" s="18" t="s">
        <v>19</v>
      </c>
      <c r="B31" s="19">
        <v>502101</v>
      </c>
      <c r="C31" s="157">
        <v>210101</v>
      </c>
      <c r="D31" s="158" t="s">
        <v>58</v>
      </c>
      <c r="E31" s="157">
        <v>3</v>
      </c>
      <c r="F31" s="159" t="s">
        <v>273</v>
      </c>
      <c r="G31" s="182">
        <f t="shared" si="1"/>
        <v>4452</v>
      </c>
      <c r="H31" s="183">
        <v>1104</v>
      </c>
      <c r="I31" s="183">
        <v>3139</v>
      </c>
      <c r="J31" s="183">
        <v>13</v>
      </c>
      <c r="K31" s="183">
        <v>191</v>
      </c>
      <c r="L31" s="183">
        <v>5</v>
      </c>
    </row>
    <row r="32" spans="1:12" ht="25.5" x14ac:dyDescent="0.25">
      <c r="A32" s="18" t="s">
        <v>19</v>
      </c>
      <c r="B32" s="19">
        <v>502102</v>
      </c>
      <c r="C32" s="157">
        <v>210102</v>
      </c>
      <c r="D32" s="158" t="s">
        <v>59</v>
      </c>
      <c r="E32" s="157">
        <v>3</v>
      </c>
      <c r="F32" s="159" t="s">
        <v>273</v>
      </c>
      <c r="G32" s="182">
        <f t="shared" si="1"/>
        <v>4982</v>
      </c>
      <c r="H32" s="183">
        <v>1380</v>
      </c>
      <c r="I32" s="183">
        <v>3438</v>
      </c>
      <c r="J32" s="183">
        <v>9</v>
      </c>
      <c r="K32" s="183">
        <v>147</v>
      </c>
      <c r="L32" s="183">
        <v>8</v>
      </c>
    </row>
    <row r="33" spans="1:12" ht="25.5" x14ac:dyDescent="0.25">
      <c r="A33" s="18" t="s">
        <v>19</v>
      </c>
      <c r="B33" s="19">
        <v>502115</v>
      </c>
      <c r="C33" s="157">
        <v>210115</v>
      </c>
      <c r="D33" s="158" t="s">
        <v>177</v>
      </c>
      <c r="E33" s="157">
        <v>3</v>
      </c>
      <c r="F33" s="159" t="s">
        <v>273</v>
      </c>
      <c r="G33" s="182">
        <f t="shared" si="1"/>
        <v>0</v>
      </c>
      <c r="H33" s="183">
        <v>0</v>
      </c>
      <c r="I33" s="183">
        <v>0</v>
      </c>
      <c r="J33" s="183">
        <v>0</v>
      </c>
      <c r="K33" s="183">
        <v>0</v>
      </c>
      <c r="L33" s="183">
        <v>0</v>
      </c>
    </row>
    <row r="34" spans="1:12" ht="25.5" x14ac:dyDescent="0.25">
      <c r="A34" s="18" t="s">
        <v>19</v>
      </c>
      <c r="B34" s="19">
        <v>502201</v>
      </c>
      <c r="C34" s="157">
        <v>220101</v>
      </c>
      <c r="D34" s="158" t="s">
        <v>61</v>
      </c>
      <c r="E34" s="157">
        <v>3</v>
      </c>
      <c r="F34" s="159" t="s">
        <v>273</v>
      </c>
      <c r="G34" s="182">
        <f t="shared" si="1"/>
        <v>629</v>
      </c>
      <c r="H34" s="183">
        <v>5</v>
      </c>
      <c r="I34" s="183">
        <v>608</v>
      </c>
      <c r="J34" s="183">
        <v>3</v>
      </c>
      <c r="K34" s="183">
        <v>13</v>
      </c>
      <c r="L34" s="183">
        <v>0</v>
      </c>
    </row>
    <row r="35" spans="1:12" ht="25.5" x14ac:dyDescent="0.25">
      <c r="A35" s="18" t="s">
        <v>19</v>
      </c>
      <c r="B35" s="19">
        <v>502301</v>
      </c>
      <c r="C35" s="157">
        <v>230101</v>
      </c>
      <c r="D35" s="158" t="s">
        <v>62</v>
      </c>
      <c r="E35" s="157">
        <v>3</v>
      </c>
      <c r="F35" s="159" t="s">
        <v>273</v>
      </c>
      <c r="G35" s="182">
        <f t="shared" si="1"/>
        <v>2337</v>
      </c>
      <c r="H35" s="183">
        <v>1675</v>
      </c>
      <c r="I35" s="183">
        <v>45</v>
      </c>
      <c r="J35" s="183">
        <v>8</v>
      </c>
      <c r="K35" s="183">
        <v>609</v>
      </c>
      <c r="L35" s="183">
        <v>0</v>
      </c>
    </row>
    <row r="36" spans="1:12" ht="25.5" x14ac:dyDescent="0.25">
      <c r="A36" s="18" t="s">
        <v>19</v>
      </c>
      <c r="B36" s="19">
        <v>502401</v>
      </c>
      <c r="C36" s="157">
        <v>240101</v>
      </c>
      <c r="D36" s="158" t="s">
        <v>63</v>
      </c>
      <c r="E36" s="157">
        <v>3</v>
      </c>
      <c r="F36" s="159" t="s">
        <v>273</v>
      </c>
      <c r="G36" s="182">
        <f t="shared" si="1"/>
        <v>2272</v>
      </c>
      <c r="H36" s="183">
        <v>10</v>
      </c>
      <c r="I36" s="183">
        <v>1833</v>
      </c>
      <c r="J36" s="183">
        <v>0</v>
      </c>
      <c r="K36" s="183">
        <v>429</v>
      </c>
      <c r="L36" s="183">
        <v>0</v>
      </c>
    </row>
    <row r="37" spans="1:12" ht="25.5" x14ac:dyDescent="0.25">
      <c r="A37" s="18" t="s">
        <v>19</v>
      </c>
      <c r="B37" s="19">
        <v>506201</v>
      </c>
      <c r="C37" s="157">
        <v>260301</v>
      </c>
      <c r="D37" s="158" t="s">
        <v>65</v>
      </c>
      <c r="E37" s="157">
        <v>3</v>
      </c>
      <c r="F37" s="159" t="s">
        <v>273</v>
      </c>
      <c r="G37" s="182">
        <f t="shared" si="1"/>
        <v>696</v>
      </c>
      <c r="H37" s="183">
        <v>671</v>
      </c>
      <c r="I37" s="183">
        <v>16</v>
      </c>
      <c r="J37" s="183">
        <v>0</v>
      </c>
      <c r="K37" s="183">
        <v>9</v>
      </c>
      <c r="L37" s="183">
        <v>0</v>
      </c>
    </row>
    <row r="38" spans="1:12" ht="25.5" x14ac:dyDescent="0.25">
      <c r="A38" s="18" t="s">
        <v>35</v>
      </c>
      <c r="B38" s="19">
        <v>506202</v>
      </c>
      <c r="C38" s="157">
        <v>260401</v>
      </c>
      <c r="D38" s="158" t="s">
        <v>66</v>
      </c>
      <c r="E38" s="157">
        <v>3</v>
      </c>
      <c r="F38" s="159" t="s">
        <v>273</v>
      </c>
      <c r="G38" s="182">
        <f t="shared" si="1"/>
        <v>396</v>
      </c>
      <c r="H38" s="183">
        <v>346</v>
      </c>
      <c r="I38" s="183">
        <v>24</v>
      </c>
      <c r="J38" s="183">
        <v>0</v>
      </c>
      <c r="K38" s="183">
        <v>26</v>
      </c>
      <c r="L38" s="183">
        <v>0</v>
      </c>
    </row>
    <row r="39" spans="1:12" ht="25.5" x14ac:dyDescent="0.25">
      <c r="A39" s="18" t="s">
        <v>19</v>
      </c>
      <c r="B39" s="19">
        <v>506901</v>
      </c>
      <c r="C39" s="157">
        <v>261501</v>
      </c>
      <c r="D39" s="158" t="s">
        <v>178</v>
      </c>
      <c r="E39" s="157">
        <v>3</v>
      </c>
      <c r="F39" s="159" t="s">
        <v>273</v>
      </c>
      <c r="G39" s="182">
        <f t="shared" si="1"/>
        <v>1160</v>
      </c>
      <c r="H39" s="183">
        <v>1085</v>
      </c>
      <c r="I39" s="183">
        <v>34</v>
      </c>
      <c r="J39" s="183">
        <v>0</v>
      </c>
      <c r="K39" s="183">
        <v>40</v>
      </c>
      <c r="L39" s="183">
        <v>1</v>
      </c>
    </row>
    <row r="40" spans="1:12" ht="25.5" x14ac:dyDescent="0.25">
      <c r="A40" s="18" t="s">
        <v>19</v>
      </c>
      <c r="B40" s="19">
        <v>502606</v>
      </c>
      <c r="C40" s="157">
        <v>262101</v>
      </c>
      <c r="D40" s="158" t="s">
        <v>68</v>
      </c>
      <c r="E40" s="157">
        <v>3</v>
      </c>
      <c r="F40" s="159" t="s">
        <v>273</v>
      </c>
      <c r="G40" s="182">
        <f t="shared" si="1"/>
        <v>493</v>
      </c>
      <c r="H40" s="183">
        <v>440</v>
      </c>
      <c r="I40" s="183">
        <v>24</v>
      </c>
      <c r="J40" s="183">
        <v>1</v>
      </c>
      <c r="K40" s="183">
        <v>28</v>
      </c>
      <c r="L40" s="183">
        <v>0</v>
      </c>
    </row>
    <row r="41" spans="1:12" ht="25.5" x14ac:dyDescent="0.25">
      <c r="A41" s="18" t="s">
        <v>19</v>
      </c>
      <c r="B41" s="19">
        <v>502630</v>
      </c>
      <c r="C41" s="157">
        <v>263001</v>
      </c>
      <c r="D41" s="158" t="s">
        <v>69</v>
      </c>
      <c r="E41" s="157">
        <v>3</v>
      </c>
      <c r="F41" s="159" t="s">
        <v>273</v>
      </c>
      <c r="G41" s="182">
        <f t="shared" si="1"/>
        <v>3108</v>
      </c>
      <c r="H41" s="183">
        <v>2747</v>
      </c>
      <c r="I41" s="183">
        <v>188</v>
      </c>
      <c r="J41" s="183">
        <v>8</v>
      </c>
      <c r="K41" s="183">
        <v>163</v>
      </c>
      <c r="L41" s="183">
        <v>2</v>
      </c>
    </row>
    <row r="42" spans="1:12" ht="25.5" x14ac:dyDescent="0.25">
      <c r="A42" s="18" t="s">
        <v>19</v>
      </c>
      <c r="B42" s="19">
        <v>502701</v>
      </c>
      <c r="C42" s="157">
        <v>270101</v>
      </c>
      <c r="D42" s="158" t="s">
        <v>70</v>
      </c>
      <c r="E42" s="157">
        <v>3</v>
      </c>
      <c r="F42" s="159" t="s">
        <v>273</v>
      </c>
      <c r="G42" s="182">
        <f t="shared" si="1"/>
        <v>971</v>
      </c>
      <c r="H42" s="183">
        <v>4</v>
      </c>
      <c r="I42" s="183">
        <v>960</v>
      </c>
      <c r="J42" s="183">
        <v>0</v>
      </c>
      <c r="K42" s="183">
        <v>7</v>
      </c>
      <c r="L42" s="183">
        <v>0</v>
      </c>
    </row>
    <row r="43" spans="1:12" ht="25.5" x14ac:dyDescent="0.25">
      <c r="A43" s="18" t="s">
        <v>19</v>
      </c>
      <c r="B43" s="19">
        <v>502801</v>
      </c>
      <c r="C43" s="157">
        <v>280101</v>
      </c>
      <c r="D43" s="158" t="s">
        <v>71</v>
      </c>
      <c r="E43" s="157">
        <v>3</v>
      </c>
      <c r="F43" s="159" t="s">
        <v>273</v>
      </c>
      <c r="G43" s="182">
        <f t="shared" si="1"/>
        <v>5534</v>
      </c>
      <c r="H43" s="183">
        <v>3111</v>
      </c>
      <c r="I43" s="183">
        <v>2047</v>
      </c>
      <c r="J43" s="183">
        <v>6</v>
      </c>
      <c r="K43" s="183">
        <v>361</v>
      </c>
      <c r="L43" s="183">
        <v>9</v>
      </c>
    </row>
    <row r="44" spans="1:12" ht="25.5" x14ac:dyDescent="0.25">
      <c r="A44" s="18" t="s">
        <v>19</v>
      </c>
      <c r="B44" s="19">
        <v>502910</v>
      </c>
      <c r="C44" s="157">
        <v>291201</v>
      </c>
      <c r="D44" s="158" t="s">
        <v>72</v>
      </c>
      <c r="E44" s="157">
        <v>3</v>
      </c>
      <c r="F44" s="159" t="s">
        <v>273</v>
      </c>
      <c r="G44" s="182">
        <f t="shared" si="1"/>
        <v>1155</v>
      </c>
      <c r="H44" s="183">
        <v>20</v>
      </c>
      <c r="I44" s="183">
        <v>309</v>
      </c>
      <c r="J44" s="183">
        <v>5</v>
      </c>
      <c r="K44" s="183">
        <v>771</v>
      </c>
      <c r="L44" s="183">
        <v>50</v>
      </c>
    </row>
    <row r="45" spans="1:12" ht="25.5" x14ac:dyDescent="0.25">
      <c r="A45" s="18" t="s">
        <v>19</v>
      </c>
      <c r="B45" s="19">
        <v>502916</v>
      </c>
      <c r="C45" s="157">
        <v>291601</v>
      </c>
      <c r="D45" s="158" t="s">
        <v>73</v>
      </c>
      <c r="E45" s="157">
        <v>3</v>
      </c>
      <c r="F45" s="159" t="s">
        <v>273</v>
      </c>
      <c r="G45" s="182">
        <f t="shared" si="1"/>
        <v>2612</v>
      </c>
      <c r="H45" s="183">
        <v>12</v>
      </c>
      <c r="I45" s="183">
        <v>1380</v>
      </c>
      <c r="J45" s="183">
        <v>8</v>
      </c>
      <c r="K45" s="183">
        <v>1137</v>
      </c>
      <c r="L45" s="183">
        <v>75</v>
      </c>
    </row>
    <row r="46" spans="1:12" ht="25.5" x14ac:dyDescent="0.25">
      <c r="A46" s="18" t="s">
        <v>19</v>
      </c>
      <c r="B46" s="19">
        <v>503001</v>
      </c>
      <c r="C46" s="157">
        <v>300101</v>
      </c>
      <c r="D46" s="158" t="s">
        <v>74</v>
      </c>
      <c r="E46" s="157">
        <v>3</v>
      </c>
      <c r="F46" s="159" t="s">
        <v>273</v>
      </c>
      <c r="G46" s="182">
        <f t="shared" si="1"/>
        <v>1096</v>
      </c>
      <c r="H46" s="183">
        <v>331</v>
      </c>
      <c r="I46" s="183">
        <v>540</v>
      </c>
      <c r="J46" s="183">
        <v>7</v>
      </c>
      <c r="K46" s="183">
        <v>217</v>
      </c>
      <c r="L46" s="183">
        <v>1</v>
      </c>
    </row>
    <row r="47" spans="1:12" ht="25.5" x14ac:dyDescent="0.25">
      <c r="A47" s="18" t="s">
        <v>35</v>
      </c>
      <c r="B47" s="19">
        <v>507001</v>
      </c>
      <c r="C47" s="157">
        <v>300301</v>
      </c>
      <c r="D47" s="158" t="s">
        <v>75</v>
      </c>
      <c r="E47" s="157">
        <v>3</v>
      </c>
      <c r="F47" s="159" t="s">
        <v>273</v>
      </c>
      <c r="G47" s="182">
        <f t="shared" si="1"/>
        <v>632</v>
      </c>
      <c r="H47" s="183">
        <v>372</v>
      </c>
      <c r="I47" s="183">
        <v>13</v>
      </c>
      <c r="J47" s="183">
        <v>1</v>
      </c>
      <c r="K47" s="183">
        <v>245</v>
      </c>
      <c r="L47" s="183">
        <v>1</v>
      </c>
    </row>
    <row r="48" spans="1:12" ht="25.5" x14ac:dyDescent="0.25">
      <c r="A48" s="18" t="s">
        <v>35</v>
      </c>
      <c r="B48" s="19">
        <v>508816</v>
      </c>
      <c r="C48" s="157">
        <v>310401</v>
      </c>
      <c r="D48" s="158" t="s">
        <v>76</v>
      </c>
      <c r="E48" s="157">
        <v>3</v>
      </c>
      <c r="F48" s="159" t="s">
        <v>273</v>
      </c>
      <c r="G48" s="182">
        <f t="shared" si="1"/>
        <v>1189</v>
      </c>
      <c r="H48" s="183">
        <v>428</v>
      </c>
      <c r="I48" s="183">
        <v>620</v>
      </c>
      <c r="J48" s="183">
        <v>72</v>
      </c>
      <c r="K48" s="183">
        <v>69</v>
      </c>
      <c r="L48" s="183">
        <v>0</v>
      </c>
    </row>
    <row r="49" spans="1:12" ht="25.5" x14ac:dyDescent="0.25">
      <c r="A49" s="18" t="s">
        <v>19</v>
      </c>
      <c r="B49" s="19">
        <v>503133</v>
      </c>
      <c r="C49" s="157">
        <v>313301</v>
      </c>
      <c r="D49" s="158" t="s">
        <v>79</v>
      </c>
      <c r="E49" s="157">
        <v>3</v>
      </c>
      <c r="F49" s="159" t="s">
        <v>273</v>
      </c>
      <c r="G49" s="182">
        <f t="shared" si="1"/>
        <v>3782</v>
      </c>
      <c r="H49" s="183">
        <v>742</v>
      </c>
      <c r="I49" s="183">
        <v>2063</v>
      </c>
      <c r="J49" s="183">
        <v>512</v>
      </c>
      <c r="K49" s="183">
        <v>462</v>
      </c>
      <c r="L49" s="183">
        <v>3</v>
      </c>
    </row>
    <row r="50" spans="1:12" ht="25.5" x14ac:dyDescent="0.25">
      <c r="A50" s="18" t="s">
        <v>19</v>
      </c>
      <c r="B50" s="19">
        <v>503201</v>
      </c>
      <c r="C50" s="157">
        <v>320101</v>
      </c>
      <c r="D50" s="158" t="s">
        <v>81</v>
      </c>
      <c r="E50" s="157">
        <v>3</v>
      </c>
      <c r="F50" s="159" t="s">
        <v>273</v>
      </c>
      <c r="G50" s="182">
        <f t="shared" si="1"/>
        <v>1211</v>
      </c>
      <c r="H50" s="183">
        <v>6</v>
      </c>
      <c r="I50" s="183">
        <v>659</v>
      </c>
      <c r="J50" s="183">
        <v>1</v>
      </c>
      <c r="K50" s="183">
        <v>545</v>
      </c>
      <c r="L50" s="183">
        <v>0</v>
      </c>
    </row>
    <row r="51" spans="1:12" ht="25.5" x14ac:dyDescent="0.25">
      <c r="A51" s="18" t="s">
        <v>19</v>
      </c>
      <c r="B51" s="19">
        <v>503302</v>
      </c>
      <c r="C51" s="157">
        <v>330201</v>
      </c>
      <c r="D51" s="158" t="s">
        <v>191</v>
      </c>
      <c r="E51" s="157">
        <v>3</v>
      </c>
      <c r="F51" s="159" t="s">
        <v>273</v>
      </c>
      <c r="G51" s="182">
        <f t="shared" si="1"/>
        <v>544</v>
      </c>
      <c r="H51" s="183">
        <v>7</v>
      </c>
      <c r="I51" s="183">
        <v>429</v>
      </c>
      <c r="J51" s="183">
        <v>1</v>
      </c>
      <c r="K51" s="183">
        <v>107</v>
      </c>
      <c r="L51" s="183">
        <v>0</v>
      </c>
    </row>
    <row r="52" spans="1:12" ht="25.5" x14ac:dyDescent="0.25">
      <c r="A52" s="18" t="s">
        <v>19</v>
      </c>
      <c r="B52" s="19">
        <v>503303</v>
      </c>
      <c r="C52" s="157">
        <v>330301</v>
      </c>
      <c r="D52" s="158" t="s">
        <v>83</v>
      </c>
      <c r="E52" s="157">
        <v>3</v>
      </c>
      <c r="F52" s="159" t="s">
        <v>273</v>
      </c>
      <c r="G52" s="182">
        <f t="shared" si="1"/>
        <v>837</v>
      </c>
      <c r="H52" s="183">
        <v>24</v>
      </c>
      <c r="I52" s="183">
        <v>737</v>
      </c>
      <c r="J52" s="183">
        <v>1</v>
      </c>
      <c r="K52" s="183">
        <v>71</v>
      </c>
      <c r="L52" s="183">
        <v>4</v>
      </c>
    </row>
    <row r="53" spans="1:12" ht="25.5" x14ac:dyDescent="0.25">
      <c r="A53" s="18" t="s">
        <v>19</v>
      </c>
      <c r="B53" s="19">
        <v>503312</v>
      </c>
      <c r="C53" s="157">
        <v>331201</v>
      </c>
      <c r="D53" s="158" t="s">
        <v>86</v>
      </c>
      <c r="E53" s="157">
        <v>3</v>
      </c>
      <c r="F53" s="159" t="s">
        <v>273</v>
      </c>
      <c r="G53" s="182">
        <f t="shared" si="1"/>
        <v>698</v>
      </c>
      <c r="H53" s="183">
        <v>24</v>
      </c>
      <c r="I53" s="183">
        <v>573</v>
      </c>
      <c r="J53" s="183">
        <v>2</v>
      </c>
      <c r="K53" s="183">
        <v>99</v>
      </c>
      <c r="L53" s="183">
        <v>0</v>
      </c>
    </row>
    <row r="54" spans="1:12" ht="25.5" x14ac:dyDescent="0.25">
      <c r="A54" s="18" t="s">
        <v>19</v>
      </c>
      <c r="B54" s="19">
        <v>506509</v>
      </c>
      <c r="C54" s="157">
        <v>332801</v>
      </c>
      <c r="D54" s="158" t="s">
        <v>88</v>
      </c>
      <c r="E54" s="157">
        <v>3</v>
      </c>
      <c r="F54" s="159" t="s">
        <v>273</v>
      </c>
      <c r="G54" s="182">
        <f t="shared" si="1"/>
        <v>2504</v>
      </c>
      <c r="H54" s="183">
        <v>17</v>
      </c>
      <c r="I54" s="183">
        <v>2414</v>
      </c>
      <c r="J54" s="183">
        <v>1</v>
      </c>
      <c r="K54" s="183">
        <v>59</v>
      </c>
      <c r="L54" s="183">
        <v>13</v>
      </c>
    </row>
    <row r="55" spans="1:12" ht="25.5" x14ac:dyDescent="0.25">
      <c r="A55" s="18" t="s">
        <v>19</v>
      </c>
      <c r="B55" s="19">
        <v>503401</v>
      </c>
      <c r="C55" s="157">
        <v>340101</v>
      </c>
      <c r="D55" s="158" t="s">
        <v>91</v>
      </c>
      <c r="E55" s="157">
        <v>3</v>
      </c>
      <c r="F55" s="159" t="s">
        <v>273</v>
      </c>
      <c r="G55" s="182">
        <f t="shared" si="1"/>
        <v>3639</v>
      </c>
      <c r="H55" s="183">
        <v>29</v>
      </c>
      <c r="I55" s="183">
        <v>84</v>
      </c>
      <c r="J55" s="183">
        <v>284</v>
      </c>
      <c r="K55" s="183">
        <v>3239</v>
      </c>
      <c r="L55" s="183">
        <v>3</v>
      </c>
    </row>
    <row r="56" spans="1:12" ht="25.5" x14ac:dyDescent="0.25">
      <c r="A56" s="18" t="s">
        <v>19</v>
      </c>
      <c r="B56" s="19">
        <v>506801</v>
      </c>
      <c r="C56" s="157">
        <v>340201</v>
      </c>
      <c r="D56" s="158" t="s">
        <v>93</v>
      </c>
      <c r="E56" s="157">
        <v>3</v>
      </c>
      <c r="F56" s="159" t="s">
        <v>273</v>
      </c>
      <c r="G56" s="182">
        <f t="shared" si="1"/>
        <v>847</v>
      </c>
      <c r="H56" s="183">
        <v>1</v>
      </c>
      <c r="I56" s="183">
        <v>13</v>
      </c>
      <c r="J56" s="183">
        <v>38</v>
      </c>
      <c r="K56" s="183">
        <v>795</v>
      </c>
      <c r="L56" s="183">
        <v>0</v>
      </c>
    </row>
    <row r="57" spans="1:12" ht="25.5" x14ac:dyDescent="0.25">
      <c r="A57" s="18" t="s">
        <v>19</v>
      </c>
      <c r="B57" s="19">
        <v>503701</v>
      </c>
      <c r="C57" s="157">
        <v>370101</v>
      </c>
      <c r="D57" s="158" t="s">
        <v>97</v>
      </c>
      <c r="E57" s="157">
        <v>3</v>
      </c>
      <c r="F57" s="159" t="s">
        <v>273</v>
      </c>
      <c r="G57" s="182">
        <f t="shared" si="1"/>
        <v>2546</v>
      </c>
      <c r="H57" s="183">
        <v>36</v>
      </c>
      <c r="I57" s="183">
        <v>282</v>
      </c>
      <c r="J57" s="183">
        <v>4</v>
      </c>
      <c r="K57" s="183">
        <v>2220</v>
      </c>
      <c r="L57" s="183">
        <v>4</v>
      </c>
    </row>
    <row r="58" spans="1:12" ht="25.5" x14ac:dyDescent="0.25">
      <c r="A58" s="18" t="s">
        <v>19</v>
      </c>
      <c r="B58" s="19">
        <v>503901</v>
      </c>
      <c r="C58" s="157">
        <v>390101</v>
      </c>
      <c r="D58" s="158" t="s">
        <v>99</v>
      </c>
      <c r="E58" s="157">
        <v>3</v>
      </c>
      <c r="F58" s="159" t="s">
        <v>273</v>
      </c>
      <c r="G58" s="182">
        <f t="shared" si="1"/>
        <v>2006</v>
      </c>
      <c r="H58" s="183">
        <v>576</v>
      </c>
      <c r="I58" s="183">
        <v>1195</v>
      </c>
      <c r="J58" s="183">
        <v>1</v>
      </c>
      <c r="K58" s="183">
        <v>228</v>
      </c>
      <c r="L58" s="183">
        <v>6</v>
      </c>
    </row>
    <row r="59" spans="1:12" ht="25.5" x14ac:dyDescent="0.25">
      <c r="A59" s="18" t="s">
        <v>19</v>
      </c>
      <c r="B59" s="19">
        <v>504006</v>
      </c>
      <c r="C59" s="157">
        <v>400601</v>
      </c>
      <c r="D59" s="158" t="s">
        <v>100</v>
      </c>
      <c r="E59" s="157">
        <v>3</v>
      </c>
      <c r="F59" s="159" t="s">
        <v>273</v>
      </c>
      <c r="G59" s="182">
        <f t="shared" si="1"/>
        <v>1166</v>
      </c>
      <c r="H59" s="183">
        <v>7</v>
      </c>
      <c r="I59" s="183">
        <v>1153</v>
      </c>
      <c r="J59" s="183">
        <v>1</v>
      </c>
      <c r="K59" s="183">
        <v>5</v>
      </c>
      <c r="L59" s="183">
        <v>0</v>
      </c>
    </row>
    <row r="60" spans="1:12" ht="25.5" x14ac:dyDescent="0.25">
      <c r="A60" s="18" t="s">
        <v>19</v>
      </c>
      <c r="B60" s="19">
        <v>504101</v>
      </c>
      <c r="C60" s="157">
        <v>410101</v>
      </c>
      <c r="D60" s="158" t="s">
        <v>101</v>
      </c>
      <c r="E60" s="157">
        <v>3</v>
      </c>
      <c r="F60" s="159" t="s">
        <v>273</v>
      </c>
      <c r="G60" s="182">
        <f t="shared" si="1"/>
        <v>7217</v>
      </c>
      <c r="H60" s="183">
        <v>55</v>
      </c>
      <c r="I60" s="183">
        <v>2248</v>
      </c>
      <c r="J60" s="183">
        <v>5</v>
      </c>
      <c r="K60" s="183">
        <v>4907</v>
      </c>
      <c r="L60" s="183">
        <v>2</v>
      </c>
    </row>
    <row r="61" spans="1:12" ht="25.5" x14ac:dyDescent="0.25">
      <c r="A61" s="18" t="s">
        <v>35</v>
      </c>
      <c r="B61" s="19">
        <v>504106</v>
      </c>
      <c r="C61" s="157">
        <v>410601</v>
      </c>
      <c r="D61" s="158" t="s">
        <v>102</v>
      </c>
      <c r="E61" s="157">
        <v>3</v>
      </c>
      <c r="F61" s="159" t="s">
        <v>273</v>
      </c>
      <c r="G61" s="182">
        <f t="shared" si="1"/>
        <v>204</v>
      </c>
      <c r="H61" s="183">
        <v>2</v>
      </c>
      <c r="I61" s="183">
        <v>52</v>
      </c>
      <c r="J61" s="183">
        <v>1</v>
      </c>
      <c r="K61" s="183">
        <v>149</v>
      </c>
      <c r="L61" s="183">
        <v>0</v>
      </c>
    </row>
    <row r="62" spans="1:12" ht="25.5" x14ac:dyDescent="0.25">
      <c r="A62" s="18" t="s">
        <v>19</v>
      </c>
      <c r="B62" s="19">
        <v>504201</v>
      </c>
      <c r="C62" s="157">
        <v>420101</v>
      </c>
      <c r="D62" s="158" t="s">
        <v>105</v>
      </c>
      <c r="E62" s="157">
        <v>3</v>
      </c>
      <c r="F62" s="159" t="s">
        <v>273</v>
      </c>
      <c r="G62" s="182">
        <f t="shared" si="1"/>
        <v>831</v>
      </c>
      <c r="H62" s="183">
        <v>8</v>
      </c>
      <c r="I62" s="183">
        <v>441</v>
      </c>
      <c r="J62" s="183">
        <v>0</v>
      </c>
      <c r="K62" s="183">
        <v>382</v>
      </c>
      <c r="L62" s="183">
        <v>0</v>
      </c>
    </row>
    <row r="63" spans="1:12" ht="25.5" x14ac:dyDescent="0.25">
      <c r="A63" s="18" t="s">
        <v>35</v>
      </c>
      <c r="B63" s="19">
        <v>504301</v>
      </c>
      <c r="C63" s="157">
        <v>430101</v>
      </c>
      <c r="D63" s="158" t="s">
        <v>207</v>
      </c>
      <c r="E63" s="157">
        <v>3</v>
      </c>
      <c r="F63" s="159" t="s">
        <v>273</v>
      </c>
      <c r="G63" s="182">
        <f t="shared" si="1"/>
        <v>171</v>
      </c>
      <c r="H63" s="183">
        <v>26</v>
      </c>
      <c r="I63" s="183">
        <v>58</v>
      </c>
      <c r="J63" s="183">
        <v>17</v>
      </c>
      <c r="K63" s="183">
        <v>69</v>
      </c>
      <c r="L63" s="183">
        <v>1</v>
      </c>
    </row>
    <row r="64" spans="1:12" ht="25.5" x14ac:dyDescent="0.25">
      <c r="A64" s="18" t="s">
        <v>19</v>
      </c>
      <c r="B64" s="19">
        <v>504403</v>
      </c>
      <c r="C64" s="157">
        <v>440101</v>
      </c>
      <c r="D64" s="158" t="s">
        <v>106</v>
      </c>
      <c r="E64" s="157">
        <v>3</v>
      </c>
      <c r="F64" s="159" t="s">
        <v>273</v>
      </c>
      <c r="G64" s="182">
        <f t="shared" si="1"/>
        <v>182</v>
      </c>
      <c r="H64" s="183">
        <v>2</v>
      </c>
      <c r="I64" s="183">
        <v>58</v>
      </c>
      <c r="J64" s="183">
        <v>32</v>
      </c>
      <c r="K64" s="183">
        <v>90</v>
      </c>
      <c r="L64" s="183">
        <v>0</v>
      </c>
    </row>
    <row r="65" spans="1:12" ht="25.5" x14ac:dyDescent="0.25">
      <c r="A65" s="18" t="s">
        <v>35</v>
      </c>
      <c r="B65" s="19">
        <v>504407</v>
      </c>
      <c r="C65" s="157">
        <v>440201</v>
      </c>
      <c r="D65" s="158" t="s">
        <v>209</v>
      </c>
      <c r="E65" s="157">
        <v>3</v>
      </c>
      <c r="F65" s="159" t="s">
        <v>273</v>
      </c>
      <c r="G65" s="182">
        <f t="shared" si="1"/>
        <v>234</v>
      </c>
      <c r="H65" s="183">
        <v>10</v>
      </c>
      <c r="I65" s="183">
        <v>112</v>
      </c>
      <c r="J65" s="183">
        <v>26</v>
      </c>
      <c r="K65" s="183">
        <v>86</v>
      </c>
      <c r="L65" s="183">
        <v>0</v>
      </c>
    </row>
    <row r="66" spans="1:12" ht="25.5" x14ac:dyDescent="0.25">
      <c r="A66" s="18" t="s">
        <v>19</v>
      </c>
      <c r="B66" s="19">
        <v>504408</v>
      </c>
      <c r="C66" s="157">
        <v>440501</v>
      </c>
      <c r="D66" s="158" t="s">
        <v>108</v>
      </c>
      <c r="E66" s="157">
        <v>3</v>
      </c>
      <c r="F66" s="159" t="s">
        <v>273</v>
      </c>
      <c r="G66" s="182">
        <f t="shared" si="1"/>
        <v>279</v>
      </c>
      <c r="H66" s="183">
        <v>11</v>
      </c>
      <c r="I66" s="183">
        <v>116</v>
      </c>
      <c r="J66" s="183">
        <v>30</v>
      </c>
      <c r="K66" s="183">
        <v>122</v>
      </c>
      <c r="L66" s="183">
        <v>0</v>
      </c>
    </row>
    <row r="67" spans="1:12" ht="25.5" x14ac:dyDescent="0.25">
      <c r="A67" s="18" t="s">
        <v>19</v>
      </c>
      <c r="B67" s="19">
        <v>504401</v>
      </c>
      <c r="C67" s="157">
        <v>440801</v>
      </c>
      <c r="D67" s="158" t="s">
        <v>337</v>
      </c>
      <c r="E67" s="157">
        <v>3</v>
      </c>
      <c r="F67" s="159" t="s">
        <v>273</v>
      </c>
      <c r="G67" s="182">
        <f t="shared" si="1"/>
        <v>650</v>
      </c>
      <c r="H67" s="183">
        <v>36</v>
      </c>
      <c r="I67" s="183">
        <v>212</v>
      </c>
      <c r="J67" s="183">
        <v>90</v>
      </c>
      <c r="K67" s="183">
        <v>311</v>
      </c>
      <c r="L67" s="183">
        <v>1</v>
      </c>
    </row>
    <row r="68" spans="1:12" ht="25.5" x14ac:dyDescent="0.25">
      <c r="A68" s="18" t="s">
        <v>19</v>
      </c>
      <c r="B68" s="19">
        <v>504507</v>
      </c>
      <c r="C68" s="157">
        <v>450701</v>
      </c>
      <c r="D68" s="158" t="s">
        <v>109</v>
      </c>
      <c r="E68" s="157">
        <v>3</v>
      </c>
      <c r="F68" s="159" t="s">
        <v>273</v>
      </c>
      <c r="G68" s="182">
        <f t="shared" si="1"/>
        <v>2198</v>
      </c>
      <c r="H68" s="183">
        <v>16</v>
      </c>
      <c r="I68" s="183">
        <v>2042</v>
      </c>
      <c r="J68" s="183">
        <v>2</v>
      </c>
      <c r="K68" s="183">
        <v>138</v>
      </c>
      <c r="L68" s="183">
        <v>0</v>
      </c>
    </row>
    <row r="69" spans="1:12" ht="25.5" x14ac:dyDescent="0.25">
      <c r="A69" s="18" t="s">
        <v>19</v>
      </c>
      <c r="B69" s="19">
        <v>504615</v>
      </c>
      <c r="C69" s="157">
        <v>461501</v>
      </c>
      <c r="D69" s="158" t="s">
        <v>110</v>
      </c>
      <c r="E69" s="157">
        <v>3</v>
      </c>
      <c r="F69" s="159" t="s">
        <v>273</v>
      </c>
      <c r="G69" s="182">
        <f t="shared" si="1"/>
        <v>1221</v>
      </c>
      <c r="H69" s="183">
        <v>1</v>
      </c>
      <c r="I69" s="183">
        <v>694</v>
      </c>
      <c r="J69" s="183">
        <v>0</v>
      </c>
      <c r="K69" s="183">
        <v>526</v>
      </c>
      <c r="L69" s="183">
        <v>0</v>
      </c>
    </row>
    <row r="70" spans="1:12" ht="25.5" x14ac:dyDescent="0.25">
      <c r="A70" s="18" t="s">
        <v>19</v>
      </c>
      <c r="B70" s="19">
        <v>504701</v>
      </c>
      <c r="C70" s="157">
        <v>470101</v>
      </c>
      <c r="D70" s="158" t="s">
        <v>111</v>
      </c>
      <c r="E70" s="157">
        <v>3</v>
      </c>
      <c r="F70" s="159" t="s">
        <v>273</v>
      </c>
      <c r="G70" s="182">
        <f t="shared" si="1"/>
        <v>714</v>
      </c>
      <c r="H70" s="183">
        <v>680</v>
      </c>
      <c r="I70" s="183">
        <v>25</v>
      </c>
      <c r="J70" s="183">
        <v>0</v>
      </c>
      <c r="K70" s="183">
        <v>9</v>
      </c>
      <c r="L70" s="183">
        <v>0</v>
      </c>
    </row>
    <row r="71" spans="1:12" ht="25.5" x14ac:dyDescent="0.25">
      <c r="A71" s="18" t="s">
        <v>19</v>
      </c>
      <c r="B71" s="19">
        <v>505001</v>
      </c>
      <c r="C71" s="157">
        <v>500101</v>
      </c>
      <c r="D71" s="158" t="s">
        <v>113</v>
      </c>
      <c r="E71" s="157">
        <v>3</v>
      </c>
      <c r="F71" s="159" t="s">
        <v>273</v>
      </c>
      <c r="G71" s="182">
        <f t="shared" si="1"/>
        <v>2273</v>
      </c>
      <c r="H71" s="183">
        <v>1061</v>
      </c>
      <c r="I71" s="183">
        <v>171</v>
      </c>
      <c r="J71" s="183">
        <v>51</v>
      </c>
      <c r="K71" s="183">
        <v>989</v>
      </c>
      <c r="L71" s="183">
        <v>1</v>
      </c>
    </row>
    <row r="72" spans="1:12" ht="25.5" x14ac:dyDescent="0.25">
      <c r="A72" s="18" t="s">
        <v>19</v>
      </c>
      <c r="B72" s="19">
        <v>505112</v>
      </c>
      <c r="C72" s="157">
        <v>510112</v>
      </c>
      <c r="D72" s="158" t="s">
        <v>114</v>
      </c>
      <c r="E72" s="157">
        <v>3</v>
      </c>
      <c r="F72" s="159" t="s">
        <v>273</v>
      </c>
      <c r="G72" s="182">
        <f t="shared" ref="G72:G99" si="2">SUM(H72:L72)</f>
        <v>2231</v>
      </c>
      <c r="H72" s="183">
        <v>13</v>
      </c>
      <c r="I72" s="183">
        <v>1025</v>
      </c>
      <c r="J72" s="183">
        <v>12</v>
      </c>
      <c r="K72" s="183">
        <v>1179</v>
      </c>
      <c r="L72" s="183">
        <v>2</v>
      </c>
    </row>
    <row r="73" spans="1:12" ht="25.5" x14ac:dyDescent="0.25">
      <c r="A73" s="18" t="s">
        <v>19</v>
      </c>
      <c r="B73" s="19">
        <v>505213</v>
      </c>
      <c r="C73" s="157">
        <v>521301</v>
      </c>
      <c r="D73" s="158" t="s">
        <v>117</v>
      </c>
      <c r="E73" s="157">
        <v>3</v>
      </c>
      <c r="F73" s="159" t="s">
        <v>273</v>
      </c>
      <c r="G73" s="182">
        <f t="shared" si="2"/>
        <v>4619</v>
      </c>
      <c r="H73" s="183">
        <v>16</v>
      </c>
      <c r="I73" s="183">
        <v>489</v>
      </c>
      <c r="J73" s="183">
        <v>37</v>
      </c>
      <c r="K73" s="183">
        <v>4075</v>
      </c>
      <c r="L73" s="183">
        <v>2</v>
      </c>
    </row>
    <row r="74" spans="1:12" ht="25.5" x14ac:dyDescent="0.25">
      <c r="A74" s="18" t="s">
        <v>19</v>
      </c>
      <c r="B74" s="19">
        <v>505301</v>
      </c>
      <c r="C74" s="157">
        <v>530101</v>
      </c>
      <c r="D74" s="158" t="s">
        <v>118</v>
      </c>
      <c r="E74" s="157">
        <v>3</v>
      </c>
      <c r="F74" s="159" t="s">
        <v>273</v>
      </c>
      <c r="G74" s="182">
        <f t="shared" si="2"/>
        <v>251</v>
      </c>
      <c r="H74" s="183">
        <v>2</v>
      </c>
      <c r="I74" s="183">
        <v>239</v>
      </c>
      <c r="J74" s="183">
        <v>0</v>
      </c>
      <c r="K74" s="183">
        <v>10</v>
      </c>
      <c r="L74" s="183">
        <v>0</v>
      </c>
    </row>
    <row r="75" spans="1:12" ht="25.5" x14ac:dyDescent="0.25">
      <c r="A75" s="18" t="s">
        <v>19</v>
      </c>
      <c r="B75" s="19">
        <v>505429</v>
      </c>
      <c r="C75" s="160">
        <v>542901</v>
      </c>
      <c r="D75" s="178" t="s">
        <v>121</v>
      </c>
      <c r="E75" s="157">
        <v>3</v>
      </c>
      <c r="F75" s="159" t="s">
        <v>273</v>
      </c>
      <c r="G75" s="182">
        <f t="shared" si="2"/>
        <v>3800</v>
      </c>
      <c r="H75" s="183">
        <v>161</v>
      </c>
      <c r="I75" s="183">
        <v>77</v>
      </c>
      <c r="J75" s="183">
        <v>1</v>
      </c>
      <c r="K75" s="183">
        <v>3555</v>
      </c>
      <c r="L75" s="183">
        <v>6</v>
      </c>
    </row>
    <row r="76" spans="1:12" ht="25.5" x14ac:dyDescent="0.25">
      <c r="A76" s="18" t="s">
        <v>19</v>
      </c>
      <c r="B76" s="19">
        <v>505501</v>
      </c>
      <c r="C76" s="157">
        <v>550101</v>
      </c>
      <c r="D76" s="158" t="s">
        <v>122</v>
      </c>
      <c r="E76" s="157">
        <v>3</v>
      </c>
      <c r="F76" s="159" t="s">
        <v>273</v>
      </c>
      <c r="G76" s="182">
        <f t="shared" si="2"/>
        <v>1158</v>
      </c>
      <c r="H76" s="183">
        <v>409</v>
      </c>
      <c r="I76" s="183">
        <v>10</v>
      </c>
      <c r="J76" s="183">
        <v>1</v>
      </c>
      <c r="K76" s="183">
        <v>738</v>
      </c>
      <c r="L76" s="183">
        <v>0</v>
      </c>
    </row>
    <row r="77" spans="1:12" ht="25.5" x14ac:dyDescent="0.25">
      <c r="A77" s="18" t="s">
        <v>35</v>
      </c>
      <c r="B77" s="19">
        <v>505502</v>
      </c>
      <c r="C77" s="157">
        <v>550201</v>
      </c>
      <c r="D77" s="158" t="s">
        <v>123</v>
      </c>
      <c r="E77" s="157">
        <v>3</v>
      </c>
      <c r="F77" s="159" t="s">
        <v>273</v>
      </c>
      <c r="G77" s="182">
        <f t="shared" si="2"/>
        <v>1084</v>
      </c>
      <c r="H77" s="183">
        <v>611</v>
      </c>
      <c r="I77" s="183">
        <v>9</v>
      </c>
      <c r="J77" s="183">
        <v>0</v>
      </c>
      <c r="K77" s="183">
        <v>464</v>
      </c>
      <c r="L77" s="183">
        <v>0</v>
      </c>
    </row>
    <row r="78" spans="1:12" ht="25.5" x14ac:dyDescent="0.25">
      <c r="A78" s="18" t="s">
        <v>26</v>
      </c>
      <c r="B78" s="19">
        <v>505504</v>
      </c>
      <c r="C78" s="157">
        <v>550501</v>
      </c>
      <c r="D78" s="158" t="s">
        <v>353</v>
      </c>
      <c r="E78" s="157">
        <v>3</v>
      </c>
      <c r="F78" s="159" t="s">
        <v>273</v>
      </c>
      <c r="G78" s="182">
        <f t="shared" si="2"/>
        <v>264</v>
      </c>
      <c r="H78" s="183">
        <v>138</v>
      </c>
      <c r="I78" s="183">
        <v>3</v>
      </c>
      <c r="J78" s="183">
        <v>0</v>
      </c>
      <c r="K78" s="183">
        <v>123</v>
      </c>
      <c r="L78" s="183">
        <v>0</v>
      </c>
    </row>
    <row r="79" spans="1:12" ht="25.5" x14ac:dyDescent="0.25">
      <c r="A79" s="18" t="s">
        <v>35</v>
      </c>
      <c r="B79" s="19">
        <v>505601</v>
      </c>
      <c r="C79" s="157">
        <v>560101</v>
      </c>
      <c r="D79" s="158" t="s">
        <v>125</v>
      </c>
      <c r="E79" s="157">
        <v>3</v>
      </c>
      <c r="F79" s="159" t="s">
        <v>273</v>
      </c>
      <c r="G79" s="182">
        <f t="shared" si="2"/>
        <v>461</v>
      </c>
      <c r="H79" s="183">
        <v>5</v>
      </c>
      <c r="I79" s="183">
        <v>1</v>
      </c>
      <c r="J79" s="183">
        <v>1</v>
      </c>
      <c r="K79" s="183">
        <v>454</v>
      </c>
      <c r="L79" s="183">
        <v>0</v>
      </c>
    </row>
    <row r="80" spans="1:12" ht="25.5" x14ac:dyDescent="0.25">
      <c r="A80" s="18" t="s">
        <v>19</v>
      </c>
      <c r="B80" s="19">
        <v>505801</v>
      </c>
      <c r="C80" s="157">
        <v>580201</v>
      </c>
      <c r="D80" s="158" t="s">
        <v>214</v>
      </c>
      <c r="E80" s="157">
        <v>3</v>
      </c>
      <c r="F80" s="159" t="s">
        <v>273</v>
      </c>
      <c r="G80" s="182">
        <f t="shared" si="2"/>
        <v>1469</v>
      </c>
      <c r="H80" s="183">
        <v>42</v>
      </c>
      <c r="I80" s="183">
        <v>1220</v>
      </c>
      <c r="J80" s="183">
        <v>193</v>
      </c>
      <c r="K80" s="183">
        <v>13</v>
      </c>
      <c r="L80" s="183">
        <v>1</v>
      </c>
    </row>
    <row r="81" spans="1:12" ht="25.5" x14ac:dyDescent="0.25">
      <c r="A81" s="18" t="s">
        <v>19</v>
      </c>
      <c r="B81" s="19">
        <v>503814</v>
      </c>
      <c r="C81" s="157">
        <v>381401</v>
      </c>
      <c r="D81" s="158" t="s">
        <v>98</v>
      </c>
      <c r="E81" s="157">
        <v>3</v>
      </c>
      <c r="F81" s="159" t="s">
        <v>273</v>
      </c>
      <c r="G81" s="182">
        <f t="shared" si="2"/>
        <v>3649</v>
      </c>
      <c r="H81" s="183">
        <v>2854</v>
      </c>
      <c r="I81" s="183">
        <v>300</v>
      </c>
      <c r="J81" s="183">
        <v>3</v>
      </c>
      <c r="K81" s="183">
        <v>489</v>
      </c>
      <c r="L81" s="183">
        <v>3</v>
      </c>
    </row>
    <row r="82" spans="1:12" ht="25.5" x14ac:dyDescent="0.25">
      <c r="A82" s="18" t="s">
        <v>19</v>
      </c>
      <c r="B82" s="19">
        <v>506001</v>
      </c>
      <c r="C82" s="157">
        <v>600101</v>
      </c>
      <c r="D82" s="158" t="s">
        <v>126</v>
      </c>
      <c r="E82" s="157">
        <v>3</v>
      </c>
      <c r="F82" s="159" t="s">
        <v>273</v>
      </c>
      <c r="G82" s="182">
        <f t="shared" si="2"/>
        <v>83</v>
      </c>
      <c r="H82" s="183">
        <v>43</v>
      </c>
      <c r="I82" s="183">
        <v>23</v>
      </c>
      <c r="J82" s="183">
        <v>0</v>
      </c>
      <c r="K82" s="183">
        <v>17</v>
      </c>
      <c r="L82" s="183">
        <v>0</v>
      </c>
    </row>
    <row r="83" spans="1:12" ht="25.5" x14ac:dyDescent="0.25">
      <c r="A83" s="18" t="s">
        <v>35</v>
      </c>
      <c r="B83" s="19">
        <v>506002</v>
      </c>
      <c r="C83" s="157">
        <v>600202</v>
      </c>
      <c r="D83" s="158" t="s">
        <v>216</v>
      </c>
      <c r="E83" s="157">
        <v>3</v>
      </c>
      <c r="F83" s="159" t="s">
        <v>273</v>
      </c>
      <c r="G83" s="182">
        <f t="shared" si="2"/>
        <v>305</v>
      </c>
      <c r="H83" s="183">
        <v>212</v>
      </c>
      <c r="I83" s="183">
        <v>46</v>
      </c>
      <c r="J83" s="183">
        <v>1</v>
      </c>
      <c r="K83" s="183">
        <v>46</v>
      </c>
      <c r="L83" s="183">
        <v>0</v>
      </c>
    </row>
    <row r="84" spans="1:12" ht="25.5" x14ac:dyDescent="0.25">
      <c r="A84" s="18" t="s">
        <v>35</v>
      </c>
      <c r="B84" s="19">
        <v>506101</v>
      </c>
      <c r="C84" s="157">
        <v>610101</v>
      </c>
      <c r="D84" s="158" t="s">
        <v>127</v>
      </c>
      <c r="E84" s="157">
        <v>3</v>
      </c>
      <c r="F84" s="159" t="s">
        <v>273</v>
      </c>
      <c r="G84" s="182">
        <f t="shared" si="2"/>
        <v>911</v>
      </c>
      <c r="H84" s="183">
        <v>531</v>
      </c>
      <c r="I84" s="183">
        <v>199</v>
      </c>
      <c r="J84" s="183">
        <v>18</v>
      </c>
      <c r="K84" s="183">
        <v>163</v>
      </c>
      <c r="L84" s="183">
        <v>0</v>
      </c>
    </row>
    <row r="85" spans="1:12" ht="25.5" x14ac:dyDescent="0.25">
      <c r="A85" s="18" t="s">
        <v>35</v>
      </c>
      <c r="B85" s="19">
        <v>508804</v>
      </c>
      <c r="C85" s="157">
        <v>880401</v>
      </c>
      <c r="D85" s="158" t="s">
        <v>151</v>
      </c>
      <c r="E85" s="157">
        <v>3</v>
      </c>
      <c r="F85" s="159" t="s">
        <v>273</v>
      </c>
      <c r="G85" s="182">
        <f t="shared" si="2"/>
        <v>335</v>
      </c>
      <c r="H85" s="183">
        <v>97</v>
      </c>
      <c r="I85" s="183">
        <v>62</v>
      </c>
      <c r="J85" s="183">
        <v>4</v>
      </c>
      <c r="K85" s="183">
        <v>170</v>
      </c>
      <c r="L85" s="183">
        <v>2</v>
      </c>
    </row>
    <row r="86" spans="1:12" ht="25.5" x14ac:dyDescent="0.25">
      <c r="A86" s="18" t="s">
        <v>35</v>
      </c>
      <c r="B86" s="19">
        <v>508805</v>
      </c>
      <c r="C86" s="157">
        <v>880501</v>
      </c>
      <c r="D86" s="158" t="s">
        <v>228</v>
      </c>
      <c r="E86" s="157">
        <v>3</v>
      </c>
      <c r="F86" s="159" t="s">
        <v>273</v>
      </c>
      <c r="G86" s="182">
        <f t="shared" si="2"/>
        <v>19</v>
      </c>
      <c r="H86" s="183">
        <v>13</v>
      </c>
      <c r="I86" s="183">
        <v>1</v>
      </c>
      <c r="J86" s="183">
        <v>0</v>
      </c>
      <c r="K86" s="183">
        <v>5</v>
      </c>
      <c r="L86" s="183">
        <v>0</v>
      </c>
    </row>
    <row r="87" spans="1:12" ht="25.5" x14ac:dyDescent="0.25">
      <c r="A87" s="18" t="s">
        <v>35</v>
      </c>
      <c r="B87" s="19">
        <v>508807</v>
      </c>
      <c r="C87" s="157">
        <v>880705</v>
      </c>
      <c r="D87" s="158" t="s">
        <v>218</v>
      </c>
      <c r="E87" s="157">
        <v>3</v>
      </c>
      <c r="F87" s="159" t="s">
        <v>273</v>
      </c>
      <c r="G87" s="182">
        <f t="shared" si="2"/>
        <v>1036</v>
      </c>
      <c r="H87" s="183">
        <v>374</v>
      </c>
      <c r="I87" s="183">
        <v>554</v>
      </c>
      <c r="J87" s="183">
        <v>4</v>
      </c>
      <c r="K87" s="183">
        <v>103</v>
      </c>
      <c r="L87" s="183">
        <v>1</v>
      </c>
    </row>
    <row r="88" spans="1:12" ht="25.5" x14ac:dyDescent="0.25">
      <c r="A88" s="18" t="s">
        <v>35</v>
      </c>
      <c r="B88" s="19">
        <v>508904</v>
      </c>
      <c r="C88" s="157">
        <v>890501</v>
      </c>
      <c r="D88" s="158" t="s">
        <v>159</v>
      </c>
      <c r="E88" s="157">
        <v>3</v>
      </c>
      <c r="F88" s="159" t="s">
        <v>273</v>
      </c>
      <c r="G88" s="182">
        <f t="shared" si="2"/>
        <v>1142</v>
      </c>
      <c r="H88" s="183">
        <v>327</v>
      </c>
      <c r="I88" s="183">
        <v>461</v>
      </c>
      <c r="J88" s="183">
        <v>9</v>
      </c>
      <c r="K88" s="183">
        <v>339</v>
      </c>
      <c r="L88" s="183">
        <v>6</v>
      </c>
    </row>
    <row r="89" spans="1:12" ht="25.5" x14ac:dyDescent="0.25">
      <c r="A89" s="18" t="s">
        <v>35</v>
      </c>
      <c r="B89" s="19">
        <v>508908</v>
      </c>
      <c r="C89" s="157">
        <v>890901</v>
      </c>
      <c r="D89" s="158" t="s">
        <v>357</v>
      </c>
      <c r="E89" s="157">
        <v>3</v>
      </c>
      <c r="F89" s="159" t="s">
        <v>273</v>
      </c>
      <c r="G89" s="182">
        <f t="shared" si="2"/>
        <v>129</v>
      </c>
      <c r="H89" s="183">
        <v>66</v>
      </c>
      <c r="I89" s="183">
        <v>40</v>
      </c>
      <c r="J89" s="183">
        <v>0</v>
      </c>
      <c r="K89" s="183">
        <v>23</v>
      </c>
      <c r="L89" s="183">
        <v>0</v>
      </c>
    </row>
    <row r="90" spans="1:12" ht="25.5" x14ac:dyDescent="0.25">
      <c r="A90" s="18" t="s">
        <v>35</v>
      </c>
      <c r="B90" s="19">
        <v>509101</v>
      </c>
      <c r="C90" s="157">
        <v>910201</v>
      </c>
      <c r="D90" s="158" t="s">
        <v>129</v>
      </c>
      <c r="E90" s="157">
        <v>3</v>
      </c>
      <c r="F90" s="159" t="s">
        <v>273</v>
      </c>
      <c r="G90" s="182">
        <f t="shared" si="2"/>
        <v>961</v>
      </c>
      <c r="H90" s="183">
        <v>162</v>
      </c>
      <c r="I90" s="183">
        <v>476</v>
      </c>
      <c r="J90" s="183">
        <v>147</v>
      </c>
      <c r="K90" s="183">
        <v>173</v>
      </c>
      <c r="L90" s="183">
        <v>3</v>
      </c>
    </row>
    <row r="91" spans="1:12" ht="25.5" x14ac:dyDescent="0.25">
      <c r="A91" s="18" t="s">
        <v>35</v>
      </c>
      <c r="B91" s="19">
        <v>509110</v>
      </c>
      <c r="C91" s="25">
        <v>911001</v>
      </c>
      <c r="D91" s="64" t="s">
        <v>363</v>
      </c>
      <c r="E91" s="157">
        <v>3</v>
      </c>
      <c r="F91" s="159" t="s">
        <v>273</v>
      </c>
      <c r="G91" s="182">
        <f t="shared" si="2"/>
        <v>228</v>
      </c>
      <c r="H91" s="183">
        <v>3</v>
      </c>
      <c r="I91" s="183">
        <v>210</v>
      </c>
      <c r="J91" s="183">
        <v>0</v>
      </c>
      <c r="K91" s="183">
        <v>7</v>
      </c>
      <c r="L91" s="183">
        <v>8</v>
      </c>
    </row>
    <row r="92" spans="1:12" ht="25.5" x14ac:dyDescent="0.25">
      <c r="A92" s="18" t="s">
        <v>26</v>
      </c>
      <c r="B92" s="19">
        <v>509606</v>
      </c>
      <c r="C92" s="157">
        <v>960601</v>
      </c>
      <c r="D92" s="158" t="s">
        <v>136</v>
      </c>
      <c r="E92" s="157">
        <v>3</v>
      </c>
      <c r="F92" s="159" t="s">
        <v>273</v>
      </c>
      <c r="G92" s="182">
        <f t="shared" si="2"/>
        <v>746</v>
      </c>
      <c r="H92" s="183">
        <v>115</v>
      </c>
      <c r="I92" s="183">
        <v>397</v>
      </c>
      <c r="J92" s="183">
        <v>12</v>
      </c>
      <c r="K92" s="183">
        <v>221</v>
      </c>
      <c r="L92" s="183">
        <v>1</v>
      </c>
    </row>
    <row r="93" spans="1:12" ht="25.5" x14ac:dyDescent="0.25">
      <c r="A93" s="18" t="s">
        <v>26</v>
      </c>
      <c r="B93" s="19">
        <v>509633</v>
      </c>
      <c r="C93" s="157">
        <v>963301</v>
      </c>
      <c r="D93" s="158" t="s">
        <v>138</v>
      </c>
      <c r="E93" s="157">
        <v>3</v>
      </c>
      <c r="F93" s="159" t="s">
        <v>273</v>
      </c>
      <c r="G93" s="182">
        <f t="shared" si="2"/>
        <v>60</v>
      </c>
      <c r="H93" s="183">
        <v>3</v>
      </c>
      <c r="I93" s="183">
        <v>49</v>
      </c>
      <c r="J93" s="183">
        <v>2</v>
      </c>
      <c r="K93" s="183">
        <v>5</v>
      </c>
      <c r="L93" s="183">
        <v>1</v>
      </c>
    </row>
    <row r="94" spans="1:12" ht="25.5" x14ac:dyDescent="0.25">
      <c r="A94" s="18" t="s">
        <v>26</v>
      </c>
      <c r="B94" s="19">
        <v>509727</v>
      </c>
      <c r="C94" s="160">
        <v>972701</v>
      </c>
      <c r="D94" s="158" t="s">
        <v>142</v>
      </c>
      <c r="E94" s="157">
        <v>3</v>
      </c>
      <c r="F94" s="159" t="s">
        <v>273</v>
      </c>
      <c r="G94" s="182">
        <f t="shared" si="2"/>
        <v>1343</v>
      </c>
      <c r="H94" s="183">
        <v>648</v>
      </c>
      <c r="I94" s="183">
        <v>88</v>
      </c>
      <c r="J94" s="183">
        <v>39</v>
      </c>
      <c r="K94" s="183">
        <v>565</v>
      </c>
      <c r="L94" s="183">
        <v>3</v>
      </c>
    </row>
    <row r="95" spans="1:12" ht="25.5" x14ac:dyDescent="0.25">
      <c r="A95" s="18" t="s">
        <v>19</v>
      </c>
      <c r="B95" s="19">
        <v>509901</v>
      </c>
      <c r="C95" s="160">
        <v>990101</v>
      </c>
      <c r="D95" s="158" t="s">
        <v>143</v>
      </c>
      <c r="E95" s="157">
        <v>3</v>
      </c>
      <c r="F95" s="159" t="s">
        <v>273</v>
      </c>
      <c r="G95" s="182">
        <f t="shared" si="2"/>
        <v>2782</v>
      </c>
      <c r="H95" s="183">
        <v>730</v>
      </c>
      <c r="I95" s="183">
        <v>1030</v>
      </c>
      <c r="J95" s="183">
        <v>27</v>
      </c>
      <c r="K95" s="183">
        <v>976</v>
      </c>
      <c r="L95" s="183">
        <v>19</v>
      </c>
    </row>
    <row r="96" spans="1:12" ht="25.5" x14ac:dyDescent="0.25">
      <c r="A96" s="18" t="s">
        <v>19</v>
      </c>
      <c r="B96" s="19">
        <v>509902</v>
      </c>
      <c r="C96" s="160">
        <v>990201</v>
      </c>
      <c r="D96" s="158" t="s">
        <v>144</v>
      </c>
      <c r="E96" s="157">
        <v>3</v>
      </c>
      <c r="F96" s="159" t="s">
        <v>273</v>
      </c>
      <c r="G96" s="182">
        <f t="shared" si="2"/>
        <v>654</v>
      </c>
      <c r="H96" s="183">
        <v>160</v>
      </c>
      <c r="I96" s="183">
        <v>237</v>
      </c>
      <c r="J96" s="183">
        <v>16</v>
      </c>
      <c r="K96" s="183">
        <v>241</v>
      </c>
      <c r="L96" s="183">
        <v>0</v>
      </c>
    </row>
    <row r="97" spans="1:12" ht="25.5" x14ac:dyDescent="0.25">
      <c r="A97" s="18" t="s">
        <v>19</v>
      </c>
      <c r="B97" s="19">
        <v>509905</v>
      </c>
      <c r="C97" s="157">
        <v>990501</v>
      </c>
      <c r="D97" s="26" t="s">
        <v>147</v>
      </c>
      <c r="E97" s="157">
        <v>3</v>
      </c>
      <c r="F97" s="159" t="s">
        <v>273</v>
      </c>
      <c r="G97" s="182">
        <f t="shared" si="2"/>
        <v>2403</v>
      </c>
      <c r="H97" s="183">
        <v>510</v>
      </c>
      <c r="I97" s="183">
        <v>971</v>
      </c>
      <c r="J97" s="183">
        <v>19</v>
      </c>
      <c r="K97" s="183">
        <v>865</v>
      </c>
      <c r="L97" s="183">
        <v>38</v>
      </c>
    </row>
    <row r="98" spans="1:12" ht="25.5" x14ac:dyDescent="0.25">
      <c r="A98" s="18" t="s">
        <v>19</v>
      </c>
      <c r="B98" s="19">
        <v>509907</v>
      </c>
      <c r="C98" s="157">
        <v>990701</v>
      </c>
      <c r="D98" s="158" t="s">
        <v>148</v>
      </c>
      <c r="E98" s="157">
        <v>3</v>
      </c>
      <c r="F98" s="159" t="s">
        <v>273</v>
      </c>
      <c r="G98" s="182">
        <f t="shared" si="2"/>
        <v>460</v>
      </c>
      <c r="H98" s="183">
        <v>115</v>
      </c>
      <c r="I98" s="183">
        <v>133</v>
      </c>
      <c r="J98" s="183">
        <v>8</v>
      </c>
      <c r="K98" s="183">
        <v>202</v>
      </c>
      <c r="L98" s="183">
        <v>2</v>
      </c>
    </row>
    <row r="99" spans="1:12" ht="26.25" thickBot="1" x14ac:dyDescent="0.3">
      <c r="A99" s="25" t="s">
        <v>19</v>
      </c>
      <c r="B99" s="25">
        <v>503630</v>
      </c>
      <c r="C99" s="25">
        <v>363001</v>
      </c>
      <c r="D99" s="26" t="s">
        <v>155</v>
      </c>
      <c r="E99" s="179">
        <v>3</v>
      </c>
      <c r="F99" s="159" t="s">
        <v>273</v>
      </c>
      <c r="G99" s="182">
        <f t="shared" si="2"/>
        <v>9219</v>
      </c>
      <c r="H99" s="183">
        <v>67</v>
      </c>
      <c r="I99" s="183">
        <v>2487</v>
      </c>
      <c r="J99" s="183">
        <v>7</v>
      </c>
      <c r="K99" s="183">
        <v>6653</v>
      </c>
      <c r="L99" s="183">
        <v>5</v>
      </c>
    </row>
    <row r="100" spans="1:12" ht="15.75" thickBot="1" x14ac:dyDescent="0.3">
      <c r="A100" s="208"/>
      <c r="B100" s="209"/>
      <c r="C100" s="210"/>
      <c r="D100" s="211" t="s">
        <v>160</v>
      </c>
      <c r="E100" s="212"/>
      <c r="F100" s="215"/>
      <c r="G100" s="164">
        <f t="shared" ref="G100:L100" si="3">SUM(G7:G99)</f>
        <v>170323</v>
      </c>
      <c r="H100" s="164">
        <f t="shared" si="3"/>
        <v>41960</v>
      </c>
      <c r="I100" s="164">
        <f t="shared" si="3"/>
        <v>68089</v>
      </c>
      <c r="J100" s="164">
        <f t="shared" si="3"/>
        <v>1902</v>
      </c>
      <c r="K100" s="164">
        <f t="shared" si="3"/>
        <v>57862</v>
      </c>
      <c r="L100" s="164">
        <f t="shared" si="3"/>
        <v>510</v>
      </c>
    </row>
  </sheetData>
  <autoFilter ref="A6:L100" xr:uid="{C8D8D238-D42F-466D-9721-164DC3FF06F0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A3:L6 B1:L1 M1:XFD6 B2:J2 L2">
    <cfRule type="cellIs" dxfId="71" priority="15" operator="lessThan">
      <formula>0</formula>
    </cfRule>
  </conditionalFormatting>
  <conditionalFormatting sqref="C1:C3">
    <cfRule type="duplicateValues" dxfId="70" priority="16"/>
  </conditionalFormatting>
  <conditionalFormatting sqref="C4:C6">
    <cfRule type="duplicateValues" dxfId="69" priority="17"/>
  </conditionalFormatting>
  <conditionalFormatting sqref="A100:F100">
    <cfRule type="cellIs" dxfId="68" priority="14" operator="lessThan">
      <formula>0</formula>
    </cfRule>
  </conditionalFormatting>
  <conditionalFormatting sqref="C7:D7">
    <cfRule type="cellIs" dxfId="67" priority="13" operator="lessThan">
      <formula>0</formula>
    </cfRule>
  </conditionalFormatting>
  <conditionalFormatting sqref="A81:D81">
    <cfRule type="cellIs" dxfId="66" priority="4" operator="lessThan">
      <formula>0</formula>
    </cfRule>
  </conditionalFormatting>
  <conditionalFormatting sqref="C81">
    <cfRule type="duplicateValues" dxfId="65" priority="3"/>
    <cfRule type="duplicateValues" dxfId="64" priority="5"/>
    <cfRule type="duplicateValues" dxfId="63" priority="6"/>
  </conditionalFormatting>
  <conditionalFormatting sqref="C91">
    <cfRule type="cellIs" dxfId="62" priority="12" operator="lessThan">
      <formula>0</formula>
    </cfRule>
  </conditionalFormatting>
  <conditionalFormatting sqref="D91">
    <cfRule type="cellIs" dxfId="61" priority="11" operator="lessThan">
      <formula>0</formula>
    </cfRule>
  </conditionalFormatting>
  <conditionalFormatting sqref="D97">
    <cfRule type="cellIs" dxfId="60" priority="10" operator="lessThan">
      <formula>0</formula>
    </cfRule>
  </conditionalFormatting>
  <conditionalFormatting sqref="A99">
    <cfRule type="cellIs" dxfId="59" priority="7" operator="lessThan">
      <formula>0</formula>
    </cfRule>
  </conditionalFormatting>
  <conditionalFormatting sqref="B99:D99">
    <cfRule type="cellIs" dxfId="58" priority="8" operator="lessThan">
      <formula>0</formula>
    </cfRule>
  </conditionalFormatting>
  <conditionalFormatting sqref="E99:F99">
    <cfRule type="cellIs" dxfId="57" priority="9" operator="lessThan">
      <formula>0</formula>
    </cfRule>
  </conditionalFormatting>
  <conditionalFormatting sqref="A2">
    <cfRule type="cellIs" dxfId="56" priority="2" operator="lessThan">
      <formula>0</formula>
    </cfRule>
  </conditionalFormatting>
  <conditionalFormatting sqref="A1">
    <cfRule type="cellIs" dxfId="5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25A60-3D11-4EF1-955D-2C4C580C6981}">
  <dimension ref="A1:L70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2" width="14.85546875" style="147" customWidth="1"/>
    <col min="3" max="3" width="12.28515625" style="147" customWidth="1"/>
    <col min="4" max="4" width="103" style="147" customWidth="1"/>
    <col min="5" max="5" width="9.85546875" style="175" hidden="1" customWidth="1"/>
    <col min="6" max="6" width="23.85546875" style="147" customWidth="1"/>
    <col min="7" max="7" width="14.28515625" style="147" customWidth="1"/>
    <col min="8" max="8" width="15.85546875" style="147" customWidth="1"/>
    <col min="9" max="9" width="17.140625" style="147" customWidth="1"/>
    <col min="10" max="10" width="17" style="147" customWidth="1"/>
    <col min="11" max="12" width="14.28515625" style="147" customWidth="1"/>
    <col min="13" max="16384" width="8.7109375" style="147"/>
  </cols>
  <sheetData>
    <row r="1" spans="1:12" ht="15.75" x14ac:dyDescent="0.25">
      <c r="A1" s="165" t="s">
        <v>422</v>
      </c>
      <c r="B1" s="149"/>
      <c r="C1" s="149"/>
      <c r="D1" s="177"/>
      <c r="E1" s="149"/>
      <c r="F1" s="167"/>
      <c r="G1" s="98"/>
      <c r="H1" s="98"/>
      <c r="I1" s="98"/>
      <c r="J1" s="98"/>
      <c r="K1" s="98"/>
      <c r="L1" s="6" t="s">
        <v>1</v>
      </c>
    </row>
    <row r="2" spans="1:12" x14ac:dyDescent="0.25">
      <c r="A2" s="8" t="s">
        <v>2</v>
      </c>
      <c r="B2" s="90"/>
      <c r="C2" s="96"/>
      <c r="D2" s="123"/>
      <c r="E2" s="93"/>
      <c r="F2" s="169"/>
      <c r="G2" s="98"/>
      <c r="H2" s="98"/>
      <c r="J2" s="98"/>
      <c r="K2" s="98"/>
      <c r="L2" s="98"/>
    </row>
    <row r="3" spans="1:12" ht="15.75" thickBot="1" x14ac:dyDescent="0.3">
      <c r="A3" s="149"/>
      <c r="B3" s="149"/>
      <c r="C3" s="149"/>
      <c r="D3" s="177"/>
      <c r="E3" s="149"/>
      <c r="F3" s="167"/>
      <c r="G3" s="98"/>
      <c r="H3" s="98"/>
      <c r="I3" s="98"/>
      <c r="J3" s="98"/>
      <c r="K3" s="98"/>
      <c r="L3" s="98"/>
    </row>
    <row r="4" spans="1:12" ht="15" customHeight="1" x14ac:dyDescent="0.25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05" t="s">
        <v>8</v>
      </c>
      <c r="G4" s="315" t="s">
        <v>11</v>
      </c>
      <c r="H4" s="295"/>
      <c r="I4" s="295"/>
      <c r="J4" s="295"/>
      <c r="K4" s="295"/>
      <c r="L4" s="295"/>
    </row>
    <row r="5" spans="1:12" ht="15" customHeight="1" x14ac:dyDescent="0.25">
      <c r="A5" s="283"/>
      <c r="B5" s="303"/>
      <c r="C5" s="300"/>
      <c r="D5" s="303"/>
      <c r="E5" s="303"/>
      <c r="F5" s="306"/>
      <c r="G5" s="316" t="s">
        <v>12</v>
      </c>
      <c r="H5" s="277" t="s">
        <v>13</v>
      </c>
      <c r="I5" s="277"/>
      <c r="J5" s="277"/>
      <c r="K5" s="277"/>
      <c r="L5" s="277"/>
    </row>
    <row r="6" spans="1:12" ht="42.75" customHeight="1" thickBot="1" x14ac:dyDescent="0.3">
      <c r="A6" s="284"/>
      <c r="B6" s="308"/>
      <c r="C6" s="309"/>
      <c r="D6" s="308"/>
      <c r="E6" s="308"/>
      <c r="F6" s="310"/>
      <c r="G6" s="317"/>
      <c r="H6" s="100" t="s">
        <v>14</v>
      </c>
      <c r="I6" s="100" t="s">
        <v>15</v>
      </c>
      <c r="J6" s="100" t="s">
        <v>269</v>
      </c>
      <c r="K6" s="100" t="s">
        <v>163</v>
      </c>
      <c r="L6" s="100" t="s">
        <v>18</v>
      </c>
    </row>
    <row r="7" spans="1:12" ht="25.5" x14ac:dyDescent="0.25">
      <c r="A7" s="18" t="s">
        <v>19</v>
      </c>
      <c r="B7" s="19">
        <v>500101</v>
      </c>
      <c r="C7" s="81">
        <v>10101</v>
      </c>
      <c r="D7" s="153" t="s">
        <v>20</v>
      </c>
      <c r="E7" s="81">
        <v>3</v>
      </c>
      <c r="F7" s="154" t="s">
        <v>273</v>
      </c>
      <c r="G7" s="182">
        <f t="shared" ref="G7" si="0">SUM(H7:L7)</f>
        <v>248</v>
      </c>
      <c r="H7" s="183">
        <v>2</v>
      </c>
      <c r="I7" s="183">
        <v>178</v>
      </c>
      <c r="J7" s="183">
        <v>2</v>
      </c>
      <c r="K7" s="183">
        <v>61</v>
      </c>
      <c r="L7" s="183">
        <v>5</v>
      </c>
    </row>
    <row r="8" spans="1:12" ht="25.5" x14ac:dyDescent="0.25">
      <c r="A8" s="18" t="s">
        <v>19</v>
      </c>
      <c r="B8" s="19">
        <v>500301</v>
      </c>
      <c r="C8" s="157">
        <v>30101</v>
      </c>
      <c r="D8" s="158" t="s">
        <v>420</v>
      </c>
      <c r="E8" s="157">
        <v>3</v>
      </c>
      <c r="F8" s="159" t="s">
        <v>273</v>
      </c>
      <c r="G8" s="182">
        <f t="shared" ref="G8:G63" si="1">SUM(H8:L8)</f>
        <v>227</v>
      </c>
      <c r="H8" s="183">
        <v>3</v>
      </c>
      <c r="I8" s="183">
        <v>115</v>
      </c>
      <c r="J8" s="183">
        <v>0</v>
      </c>
      <c r="K8" s="183">
        <v>109</v>
      </c>
      <c r="L8" s="183">
        <v>0</v>
      </c>
    </row>
    <row r="9" spans="1:12" ht="25.5" x14ac:dyDescent="0.25">
      <c r="A9" s="18" t="s">
        <v>19</v>
      </c>
      <c r="B9" s="19">
        <v>500302</v>
      </c>
      <c r="C9" s="157">
        <v>30201</v>
      </c>
      <c r="D9" s="158" t="s">
        <v>30</v>
      </c>
      <c r="E9" s="157">
        <v>3</v>
      </c>
      <c r="F9" s="159" t="s">
        <v>273</v>
      </c>
      <c r="G9" s="182">
        <f t="shared" si="1"/>
        <v>189</v>
      </c>
      <c r="H9" s="183">
        <v>1</v>
      </c>
      <c r="I9" s="183">
        <v>93</v>
      </c>
      <c r="J9" s="183">
        <v>0</v>
      </c>
      <c r="K9" s="183">
        <v>95</v>
      </c>
      <c r="L9" s="183">
        <v>0</v>
      </c>
    </row>
    <row r="10" spans="1:12" ht="25.5" x14ac:dyDescent="0.25">
      <c r="A10" s="18" t="s">
        <v>19</v>
      </c>
      <c r="B10" s="19">
        <v>500501</v>
      </c>
      <c r="C10" s="157">
        <v>50101</v>
      </c>
      <c r="D10" s="158" t="s">
        <v>32</v>
      </c>
      <c r="E10" s="157">
        <v>3</v>
      </c>
      <c r="F10" s="159" t="s">
        <v>273</v>
      </c>
      <c r="G10" s="182">
        <f t="shared" si="1"/>
        <v>123</v>
      </c>
      <c r="H10" s="183">
        <v>109</v>
      </c>
      <c r="I10" s="183">
        <v>5</v>
      </c>
      <c r="J10" s="183">
        <v>0</v>
      </c>
      <c r="K10" s="183">
        <v>9</v>
      </c>
      <c r="L10" s="183">
        <v>0</v>
      </c>
    </row>
    <row r="11" spans="1:12" ht="25.5" x14ac:dyDescent="0.25">
      <c r="A11" s="18" t="s">
        <v>19</v>
      </c>
      <c r="B11" s="19">
        <v>500601</v>
      </c>
      <c r="C11" s="157">
        <v>60101</v>
      </c>
      <c r="D11" s="158" t="s">
        <v>33</v>
      </c>
      <c r="E11" s="157">
        <v>3</v>
      </c>
      <c r="F11" s="159" t="s">
        <v>273</v>
      </c>
      <c r="G11" s="182">
        <f t="shared" si="1"/>
        <v>254</v>
      </c>
      <c r="H11" s="183">
        <v>2</v>
      </c>
      <c r="I11" s="183">
        <v>127</v>
      </c>
      <c r="J11" s="183">
        <v>0</v>
      </c>
      <c r="K11" s="183">
        <v>125</v>
      </c>
      <c r="L11" s="183">
        <v>0</v>
      </c>
    </row>
    <row r="12" spans="1:12" ht="25.5" x14ac:dyDescent="0.25">
      <c r="A12" s="18" t="s">
        <v>19</v>
      </c>
      <c r="B12" s="19">
        <v>500701</v>
      </c>
      <c r="C12" s="157">
        <v>70101</v>
      </c>
      <c r="D12" s="158" t="s">
        <v>34</v>
      </c>
      <c r="E12" s="157">
        <v>3</v>
      </c>
      <c r="F12" s="159" t="s">
        <v>273</v>
      </c>
      <c r="G12" s="182">
        <f t="shared" si="1"/>
        <v>185</v>
      </c>
      <c r="H12" s="183">
        <v>180</v>
      </c>
      <c r="I12" s="183">
        <v>3</v>
      </c>
      <c r="J12" s="183">
        <v>0</v>
      </c>
      <c r="K12" s="183">
        <v>2</v>
      </c>
      <c r="L12" s="183">
        <v>0</v>
      </c>
    </row>
    <row r="13" spans="1:12" ht="25.5" x14ac:dyDescent="0.25">
      <c r="A13" s="18" t="s">
        <v>35</v>
      </c>
      <c r="B13" s="19">
        <v>500702</v>
      </c>
      <c r="C13" s="157">
        <v>70301</v>
      </c>
      <c r="D13" s="158" t="s">
        <v>36</v>
      </c>
      <c r="E13" s="157">
        <v>3</v>
      </c>
      <c r="F13" s="159" t="s">
        <v>273</v>
      </c>
      <c r="G13" s="182">
        <f t="shared" si="1"/>
        <v>472</v>
      </c>
      <c r="H13" s="183">
        <v>468</v>
      </c>
      <c r="I13" s="183">
        <v>3</v>
      </c>
      <c r="J13" s="183">
        <v>0</v>
      </c>
      <c r="K13" s="183">
        <v>1</v>
      </c>
      <c r="L13" s="183">
        <v>0</v>
      </c>
    </row>
    <row r="14" spans="1:12" ht="25.5" x14ac:dyDescent="0.25">
      <c r="A14" s="18" t="s">
        <v>19</v>
      </c>
      <c r="B14" s="19">
        <v>501001</v>
      </c>
      <c r="C14" s="157">
        <v>100101</v>
      </c>
      <c r="D14" s="158" t="s">
        <v>40</v>
      </c>
      <c r="E14" s="157">
        <v>3</v>
      </c>
      <c r="F14" s="159" t="s">
        <v>273</v>
      </c>
      <c r="G14" s="182">
        <f t="shared" si="1"/>
        <v>0</v>
      </c>
      <c r="H14" s="183">
        <v>0</v>
      </c>
      <c r="I14" s="183">
        <v>0</v>
      </c>
      <c r="J14" s="183">
        <v>0</v>
      </c>
      <c r="K14" s="183">
        <v>0</v>
      </c>
      <c r="L14" s="183">
        <v>0</v>
      </c>
    </row>
    <row r="15" spans="1:12" ht="25.5" x14ac:dyDescent="0.25">
      <c r="A15" s="18" t="s">
        <v>19</v>
      </c>
      <c r="B15" s="19">
        <v>501301</v>
      </c>
      <c r="C15" s="157">
        <v>130101</v>
      </c>
      <c r="D15" s="158" t="s">
        <v>43</v>
      </c>
      <c r="E15" s="157">
        <v>3</v>
      </c>
      <c r="F15" s="159" t="s">
        <v>273</v>
      </c>
      <c r="G15" s="182">
        <f t="shared" si="1"/>
        <v>142</v>
      </c>
      <c r="H15" s="183">
        <v>15</v>
      </c>
      <c r="I15" s="183">
        <v>3</v>
      </c>
      <c r="J15" s="183">
        <v>0</v>
      </c>
      <c r="K15" s="183">
        <v>124</v>
      </c>
      <c r="L15" s="183">
        <v>0</v>
      </c>
    </row>
    <row r="16" spans="1:12" ht="25.5" x14ac:dyDescent="0.25">
      <c r="A16" s="18" t="s">
        <v>19</v>
      </c>
      <c r="B16" s="19">
        <v>501501</v>
      </c>
      <c r="C16" s="157">
        <v>150101</v>
      </c>
      <c r="D16" s="158" t="s">
        <v>45</v>
      </c>
      <c r="E16" s="157">
        <v>3</v>
      </c>
      <c r="F16" s="159" t="s">
        <v>273</v>
      </c>
      <c r="G16" s="182">
        <f t="shared" si="1"/>
        <v>634</v>
      </c>
      <c r="H16" s="183">
        <v>552</v>
      </c>
      <c r="I16" s="183">
        <v>31</v>
      </c>
      <c r="J16" s="183">
        <v>5</v>
      </c>
      <c r="K16" s="183">
        <v>46</v>
      </c>
      <c r="L16" s="183">
        <v>0</v>
      </c>
    </row>
    <row r="17" spans="1:12" ht="25.5" x14ac:dyDescent="0.25">
      <c r="A17" s="18" t="s">
        <v>19</v>
      </c>
      <c r="B17" s="19">
        <v>501701</v>
      </c>
      <c r="C17" s="157">
        <v>170101</v>
      </c>
      <c r="D17" s="158" t="s">
        <v>49</v>
      </c>
      <c r="E17" s="157">
        <v>3</v>
      </c>
      <c r="F17" s="159" t="s">
        <v>273</v>
      </c>
      <c r="G17" s="182">
        <f t="shared" si="1"/>
        <v>771</v>
      </c>
      <c r="H17" s="183">
        <v>60</v>
      </c>
      <c r="I17" s="183">
        <v>626</v>
      </c>
      <c r="J17" s="183">
        <v>1</v>
      </c>
      <c r="K17" s="183">
        <v>84</v>
      </c>
      <c r="L17" s="183">
        <v>0</v>
      </c>
    </row>
    <row r="18" spans="1:12" ht="25.5" x14ac:dyDescent="0.25">
      <c r="A18" s="18" t="s">
        <v>19</v>
      </c>
      <c r="B18" s="19">
        <v>502003</v>
      </c>
      <c r="C18" s="157">
        <v>200301</v>
      </c>
      <c r="D18" s="158" t="s">
        <v>56</v>
      </c>
      <c r="E18" s="157">
        <v>3</v>
      </c>
      <c r="F18" s="159" t="s">
        <v>273</v>
      </c>
      <c r="G18" s="182">
        <f t="shared" si="1"/>
        <v>1033</v>
      </c>
      <c r="H18" s="183">
        <v>21</v>
      </c>
      <c r="I18" s="183">
        <v>647</v>
      </c>
      <c r="J18" s="183">
        <v>0</v>
      </c>
      <c r="K18" s="183">
        <v>354</v>
      </c>
      <c r="L18" s="183">
        <v>11</v>
      </c>
    </row>
    <row r="19" spans="1:12" ht="25.5" x14ac:dyDescent="0.25">
      <c r="A19" s="18" t="s">
        <v>19</v>
      </c>
      <c r="B19" s="19">
        <v>502101</v>
      </c>
      <c r="C19" s="157">
        <v>210101</v>
      </c>
      <c r="D19" s="158" t="s">
        <v>58</v>
      </c>
      <c r="E19" s="157">
        <v>3</v>
      </c>
      <c r="F19" s="159" t="s">
        <v>273</v>
      </c>
      <c r="G19" s="182">
        <f t="shared" si="1"/>
        <v>1308</v>
      </c>
      <c r="H19" s="183">
        <v>364</v>
      </c>
      <c r="I19" s="183">
        <v>866</v>
      </c>
      <c r="J19" s="183">
        <v>0</v>
      </c>
      <c r="K19" s="183">
        <v>78</v>
      </c>
      <c r="L19" s="183">
        <v>0</v>
      </c>
    </row>
    <row r="20" spans="1:12" ht="25.5" x14ac:dyDescent="0.25">
      <c r="A20" s="18" t="s">
        <v>19</v>
      </c>
      <c r="B20" s="19">
        <v>502401</v>
      </c>
      <c r="C20" s="157">
        <v>240101</v>
      </c>
      <c r="D20" s="158" t="s">
        <v>63</v>
      </c>
      <c r="E20" s="157">
        <v>3</v>
      </c>
      <c r="F20" s="159" t="s">
        <v>273</v>
      </c>
      <c r="G20" s="182">
        <f t="shared" si="1"/>
        <v>913</v>
      </c>
      <c r="H20" s="183">
        <v>0</v>
      </c>
      <c r="I20" s="183">
        <v>729</v>
      </c>
      <c r="J20" s="183">
        <v>2</v>
      </c>
      <c r="K20" s="183">
        <v>181</v>
      </c>
      <c r="L20" s="183">
        <v>1</v>
      </c>
    </row>
    <row r="21" spans="1:12" ht="25.5" x14ac:dyDescent="0.25">
      <c r="A21" s="18" t="s">
        <v>19</v>
      </c>
      <c r="B21" s="19">
        <v>502501</v>
      </c>
      <c r="C21" s="157">
        <v>250101</v>
      </c>
      <c r="D21" s="158" t="s">
        <v>64</v>
      </c>
      <c r="E21" s="157">
        <v>3</v>
      </c>
      <c r="F21" s="159" t="s">
        <v>273</v>
      </c>
      <c r="G21" s="182">
        <f t="shared" si="1"/>
        <v>18</v>
      </c>
      <c r="H21" s="183">
        <v>18</v>
      </c>
      <c r="I21" s="183">
        <v>0</v>
      </c>
      <c r="J21" s="183">
        <v>0</v>
      </c>
      <c r="K21" s="183">
        <v>0</v>
      </c>
      <c r="L21" s="183">
        <v>0</v>
      </c>
    </row>
    <row r="22" spans="1:12" ht="25.5" x14ac:dyDescent="0.25">
      <c r="A22" s="18" t="s">
        <v>19</v>
      </c>
      <c r="B22" s="19">
        <v>506201</v>
      </c>
      <c r="C22" s="157">
        <v>260301</v>
      </c>
      <c r="D22" s="158" t="s">
        <v>65</v>
      </c>
      <c r="E22" s="157">
        <v>3</v>
      </c>
      <c r="F22" s="159" t="s">
        <v>273</v>
      </c>
      <c r="G22" s="182">
        <f t="shared" si="1"/>
        <v>0</v>
      </c>
      <c r="H22" s="183">
        <v>0</v>
      </c>
      <c r="I22" s="183">
        <v>0</v>
      </c>
      <c r="J22" s="183">
        <v>0</v>
      </c>
      <c r="K22" s="183">
        <v>0</v>
      </c>
      <c r="L22" s="183">
        <v>0</v>
      </c>
    </row>
    <row r="23" spans="1:12" ht="25.5" x14ac:dyDescent="0.25">
      <c r="A23" s="18" t="s">
        <v>19</v>
      </c>
      <c r="B23" s="19">
        <v>502630</v>
      </c>
      <c r="C23" s="157">
        <v>263001</v>
      </c>
      <c r="D23" s="158" t="s">
        <v>69</v>
      </c>
      <c r="E23" s="157">
        <v>3</v>
      </c>
      <c r="F23" s="159" t="s">
        <v>273</v>
      </c>
      <c r="G23" s="182">
        <f t="shared" si="1"/>
        <v>788</v>
      </c>
      <c r="H23" s="183">
        <v>720</v>
      </c>
      <c r="I23" s="183">
        <v>36</v>
      </c>
      <c r="J23" s="183">
        <v>1</v>
      </c>
      <c r="K23" s="183">
        <v>31</v>
      </c>
      <c r="L23" s="183">
        <v>0</v>
      </c>
    </row>
    <row r="24" spans="1:12" ht="25.5" x14ac:dyDescent="0.25">
      <c r="A24" s="18" t="s">
        <v>19</v>
      </c>
      <c r="B24" s="19">
        <v>502801</v>
      </c>
      <c r="C24" s="157">
        <v>280101</v>
      </c>
      <c r="D24" s="158" t="s">
        <v>71</v>
      </c>
      <c r="E24" s="157">
        <v>3</v>
      </c>
      <c r="F24" s="159" t="s">
        <v>273</v>
      </c>
      <c r="G24" s="182">
        <f t="shared" si="1"/>
        <v>732</v>
      </c>
      <c r="H24" s="183">
        <v>447</v>
      </c>
      <c r="I24" s="183">
        <v>228</v>
      </c>
      <c r="J24" s="183">
        <v>2</v>
      </c>
      <c r="K24" s="183">
        <v>53</v>
      </c>
      <c r="L24" s="183">
        <v>2</v>
      </c>
    </row>
    <row r="25" spans="1:12" ht="25.5" x14ac:dyDescent="0.25">
      <c r="A25" s="18" t="s">
        <v>19</v>
      </c>
      <c r="B25" s="19">
        <v>502916</v>
      </c>
      <c r="C25" s="157">
        <v>291601</v>
      </c>
      <c r="D25" s="158" t="s">
        <v>73</v>
      </c>
      <c r="E25" s="157">
        <v>3</v>
      </c>
      <c r="F25" s="159" t="s">
        <v>273</v>
      </c>
      <c r="G25" s="182">
        <f t="shared" si="1"/>
        <v>634</v>
      </c>
      <c r="H25" s="183">
        <v>1</v>
      </c>
      <c r="I25" s="183">
        <v>302</v>
      </c>
      <c r="J25" s="183">
        <v>1</v>
      </c>
      <c r="K25" s="183">
        <v>305</v>
      </c>
      <c r="L25" s="183">
        <v>25</v>
      </c>
    </row>
    <row r="26" spans="1:12" ht="25.5" x14ac:dyDescent="0.25">
      <c r="A26" s="18" t="s">
        <v>19</v>
      </c>
      <c r="B26" s="19">
        <v>503001</v>
      </c>
      <c r="C26" s="157">
        <v>300101</v>
      </c>
      <c r="D26" s="158" t="s">
        <v>74</v>
      </c>
      <c r="E26" s="157">
        <v>3</v>
      </c>
      <c r="F26" s="159" t="s">
        <v>273</v>
      </c>
      <c r="G26" s="182">
        <f t="shared" si="1"/>
        <v>0</v>
      </c>
      <c r="H26" s="183">
        <v>0</v>
      </c>
      <c r="I26" s="183">
        <v>0</v>
      </c>
      <c r="J26" s="183">
        <v>0</v>
      </c>
      <c r="K26" s="183">
        <v>0</v>
      </c>
      <c r="L26" s="183">
        <v>0</v>
      </c>
    </row>
    <row r="27" spans="1:12" ht="25.5" x14ac:dyDescent="0.25">
      <c r="A27" s="18" t="s">
        <v>19</v>
      </c>
      <c r="B27" s="19">
        <v>503133</v>
      </c>
      <c r="C27" s="157">
        <v>313301</v>
      </c>
      <c r="D27" s="158" t="s">
        <v>79</v>
      </c>
      <c r="E27" s="157">
        <v>3</v>
      </c>
      <c r="F27" s="159" t="s">
        <v>273</v>
      </c>
      <c r="G27" s="182">
        <f t="shared" si="1"/>
        <v>1614</v>
      </c>
      <c r="H27" s="183">
        <v>272</v>
      </c>
      <c r="I27" s="183">
        <v>879</v>
      </c>
      <c r="J27" s="183">
        <v>256</v>
      </c>
      <c r="K27" s="183">
        <v>204</v>
      </c>
      <c r="L27" s="183">
        <v>3</v>
      </c>
    </row>
    <row r="28" spans="1:12" ht="25.5" x14ac:dyDescent="0.25">
      <c r="A28" s="18" t="s">
        <v>26</v>
      </c>
      <c r="B28" s="19">
        <v>503134</v>
      </c>
      <c r="C28" s="157">
        <v>313401</v>
      </c>
      <c r="D28" s="158" t="s">
        <v>80</v>
      </c>
      <c r="E28" s="157">
        <v>3</v>
      </c>
      <c r="F28" s="159" t="s">
        <v>273</v>
      </c>
      <c r="G28" s="182">
        <f t="shared" si="1"/>
        <v>0</v>
      </c>
      <c r="H28" s="183">
        <v>0</v>
      </c>
      <c r="I28" s="183">
        <v>0</v>
      </c>
      <c r="J28" s="183">
        <v>0</v>
      </c>
      <c r="K28" s="183">
        <v>0</v>
      </c>
      <c r="L28" s="183">
        <v>0</v>
      </c>
    </row>
    <row r="29" spans="1:12" ht="25.5" x14ac:dyDescent="0.25">
      <c r="A29" s="18" t="s">
        <v>19</v>
      </c>
      <c r="B29" s="19">
        <v>503201</v>
      </c>
      <c r="C29" s="157">
        <v>320101</v>
      </c>
      <c r="D29" s="158" t="s">
        <v>81</v>
      </c>
      <c r="E29" s="157">
        <v>3</v>
      </c>
      <c r="F29" s="159" t="s">
        <v>273</v>
      </c>
      <c r="G29" s="182">
        <f t="shared" si="1"/>
        <v>35</v>
      </c>
      <c r="H29" s="183">
        <v>0</v>
      </c>
      <c r="I29" s="183">
        <v>12</v>
      </c>
      <c r="J29" s="183">
        <v>0</v>
      </c>
      <c r="K29" s="183">
        <v>23</v>
      </c>
      <c r="L29" s="183">
        <v>0</v>
      </c>
    </row>
    <row r="30" spans="1:12" ht="25.5" x14ac:dyDescent="0.25">
      <c r="A30" s="18" t="s">
        <v>19</v>
      </c>
      <c r="B30" s="19">
        <v>506509</v>
      </c>
      <c r="C30" s="157">
        <v>332801</v>
      </c>
      <c r="D30" s="158" t="s">
        <v>88</v>
      </c>
      <c r="E30" s="157">
        <v>3</v>
      </c>
      <c r="F30" s="159" t="s">
        <v>273</v>
      </c>
      <c r="G30" s="182">
        <f t="shared" si="1"/>
        <v>244</v>
      </c>
      <c r="H30" s="183">
        <v>1</v>
      </c>
      <c r="I30" s="183">
        <v>223</v>
      </c>
      <c r="J30" s="183">
        <v>1</v>
      </c>
      <c r="K30" s="183">
        <v>18</v>
      </c>
      <c r="L30" s="183">
        <v>1</v>
      </c>
    </row>
    <row r="31" spans="1:12" ht="25.5" x14ac:dyDescent="0.25">
      <c r="A31" s="18" t="s">
        <v>19</v>
      </c>
      <c r="B31" s="19">
        <v>503401</v>
      </c>
      <c r="C31" s="157">
        <v>340101</v>
      </c>
      <c r="D31" s="158" t="s">
        <v>91</v>
      </c>
      <c r="E31" s="157">
        <v>3</v>
      </c>
      <c r="F31" s="159" t="s">
        <v>273</v>
      </c>
      <c r="G31" s="182">
        <f t="shared" si="1"/>
        <v>913</v>
      </c>
      <c r="H31" s="183">
        <v>9</v>
      </c>
      <c r="I31" s="183">
        <v>17</v>
      </c>
      <c r="J31" s="183">
        <v>68</v>
      </c>
      <c r="K31" s="183">
        <v>819</v>
      </c>
      <c r="L31" s="183">
        <v>0</v>
      </c>
    </row>
    <row r="32" spans="1:12" ht="25.5" x14ac:dyDescent="0.25">
      <c r="A32" s="18" t="s">
        <v>19</v>
      </c>
      <c r="B32" s="19">
        <v>506801</v>
      </c>
      <c r="C32" s="157">
        <v>340201</v>
      </c>
      <c r="D32" s="158" t="s">
        <v>93</v>
      </c>
      <c r="E32" s="157">
        <v>3</v>
      </c>
      <c r="F32" s="159" t="s">
        <v>273</v>
      </c>
      <c r="G32" s="182">
        <f t="shared" si="1"/>
        <v>184</v>
      </c>
      <c r="H32" s="183">
        <v>0</v>
      </c>
      <c r="I32" s="183">
        <v>6</v>
      </c>
      <c r="J32" s="183">
        <v>9</v>
      </c>
      <c r="K32" s="183">
        <v>169</v>
      </c>
      <c r="L32" s="183">
        <v>0</v>
      </c>
    </row>
    <row r="33" spans="1:12" ht="25.5" x14ac:dyDescent="0.25">
      <c r="A33" s="18" t="s">
        <v>19</v>
      </c>
      <c r="B33" s="19">
        <v>503701</v>
      </c>
      <c r="C33" s="157">
        <v>370101</v>
      </c>
      <c r="D33" s="158" t="s">
        <v>97</v>
      </c>
      <c r="E33" s="157">
        <v>3</v>
      </c>
      <c r="F33" s="159" t="s">
        <v>273</v>
      </c>
      <c r="G33" s="182">
        <f t="shared" si="1"/>
        <v>229</v>
      </c>
      <c r="H33" s="183">
        <v>3</v>
      </c>
      <c r="I33" s="183">
        <v>34</v>
      </c>
      <c r="J33" s="183">
        <v>0</v>
      </c>
      <c r="K33" s="183">
        <v>192</v>
      </c>
      <c r="L33" s="183">
        <v>0</v>
      </c>
    </row>
    <row r="34" spans="1:12" ht="25.5" x14ac:dyDescent="0.25">
      <c r="A34" s="18" t="s">
        <v>19</v>
      </c>
      <c r="B34" s="19">
        <v>503814</v>
      </c>
      <c r="C34" s="157">
        <v>381401</v>
      </c>
      <c r="D34" s="158" t="s">
        <v>98</v>
      </c>
      <c r="E34" s="157">
        <v>3</v>
      </c>
      <c r="F34" s="159" t="s">
        <v>273</v>
      </c>
      <c r="G34" s="182">
        <f t="shared" si="1"/>
        <v>986</v>
      </c>
      <c r="H34" s="183">
        <v>721</v>
      </c>
      <c r="I34" s="183">
        <v>107</v>
      </c>
      <c r="J34" s="183">
        <v>1</v>
      </c>
      <c r="K34" s="183">
        <v>155</v>
      </c>
      <c r="L34" s="183">
        <v>2</v>
      </c>
    </row>
    <row r="35" spans="1:12" ht="25.5" x14ac:dyDescent="0.25">
      <c r="A35" s="18" t="s">
        <v>19</v>
      </c>
      <c r="B35" s="19">
        <v>503901</v>
      </c>
      <c r="C35" s="157">
        <v>390101</v>
      </c>
      <c r="D35" s="158" t="s">
        <v>99</v>
      </c>
      <c r="E35" s="157">
        <v>3</v>
      </c>
      <c r="F35" s="159" t="s">
        <v>273</v>
      </c>
      <c r="G35" s="182">
        <f t="shared" si="1"/>
        <v>151</v>
      </c>
      <c r="H35" s="183">
        <v>43</v>
      </c>
      <c r="I35" s="183">
        <v>95</v>
      </c>
      <c r="J35" s="183">
        <v>0</v>
      </c>
      <c r="K35" s="183">
        <v>12</v>
      </c>
      <c r="L35" s="183">
        <v>1</v>
      </c>
    </row>
    <row r="36" spans="1:12" ht="25.5" x14ac:dyDescent="0.25">
      <c r="A36" s="18" t="s">
        <v>19</v>
      </c>
      <c r="B36" s="19">
        <v>504006</v>
      </c>
      <c r="C36" s="157">
        <v>400601</v>
      </c>
      <c r="D36" s="158" t="s">
        <v>100</v>
      </c>
      <c r="E36" s="157">
        <v>3</v>
      </c>
      <c r="F36" s="159" t="s">
        <v>273</v>
      </c>
      <c r="G36" s="182">
        <f t="shared" si="1"/>
        <v>225</v>
      </c>
      <c r="H36" s="183">
        <v>1</v>
      </c>
      <c r="I36" s="183">
        <v>222</v>
      </c>
      <c r="J36" s="183">
        <v>1</v>
      </c>
      <c r="K36" s="183">
        <v>1</v>
      </c>
      <c r="L36" s="183">
        <v>0</v>
      </c>
    </row>
    <row r="37" spans="1:12" ht="25.5" x14ac:dyDescent="0.25">
      <c r="A37" s="18" t="s">
        <v>19</v>
      </c>
      <c r="B37" s="19">
        <v>504101</v>
      </c>
      <c r="C37" s="157">
        <v>410101</v>
      </c>
      <c r="D37" s="158" t="s">
        <v>101</v>
      </c>
      <c r="E37" s="157">
        <v>3</v>
      </c>
      <c r="F37" s="159" t="s">
        <v>273</v>
      </c>
      <c r="G37" s="182">
        <f t="shared" si="1"/>
        <v>531</v>
      </c>
      <c r="H37" s="183">
        <v>7</v>
      </c>
      <c r="I37" s="183">
        <v>174</v>
      </c>
      <c r="J37" s="183">
        <v>0</v>
      </c>
      <c r="K37" s="183">
        <v>349</v>
      </c>
      <c r="L37" s="183">
        <v>1</v>
      </c>
    </row>
    <row r="38" spans="1:12" ht="25.5" x14ac:dyDescent="0.25">
      <c r="A38" s="18" t="s">
        <v>19</v>
      </c>
      <c r="B38" s="19">
        <v>504201</v>
      </c>
      <c r="C38" s="157">
        <v>420101</v>
      </c>
      <c r="D38" s="158" t="s">
        <v>105</v>
      </c>
      <c r="E38" s="157">
        <v>3</v>
      </c>
      <c r="F38" s="159" t="s">
        <v>273</v>
      </c>
      <c r="G38" s="182">
        <f t="shared" si="1"/>
        <v>56</v>
      </c>
      <c r="H38" s="183">
        <v>0</v>
      </c>
      <c r="I38" s="183">
        <v>34</v>
      </c>
      <c r="J38" s="183">
        <v>0</v>
      </c>
      <c r="K38" s="183">
        <v>22</v>
      </c>
      <c r="L38" s="183">
        <v>0</v>
      </c>
    </row>
    <row r="39" spans="1:12" ht="25.5" x14ac:dyDescent="0.25">
      <c r="A39" s="18" t="s">
        <v>19</v>
      </c>
      <c r="B39" s="19">
        <v>504403</v>
      </c>
      <c r="C39" s="157">
        <v>440101</v>
      </c>
      <c r="D39" s="158" t="s">
        <v>106</v>
      </c>
      <c r="E39" s="157">
        <v>3</v>
      </c>
      <c r="F39" s="159" t="s">
        <v>273</v>
      </c>
      <c r="G39" s="182">
        <f t="shared" si="1"/>
        <v>0</v>
      </c>
      <c r="H39" s="183">
        <v>0</v>
      </c>
      <c r="I39" s="183">
        <v>0</v>
      </c>
      <c r="J39" s="183">
        <v>0</v>
      </c>
      <c r="K39" s="183">
        <v>0</v>
      </c>
      <c r="L39" s="183">
        <v>0</v>
      </c>
    </row>
    <row r="40" spans="1:12" ht="25.5" x14ac:dyDescent="0.25">
      <c r="A40" s="18" t="s">
        <v>19</v>
      </c>
      <c r="B40" s="19">
        <v>504408</v>
      </c>
      <c r="C40" s="157">
        <v>440501</v>
      </c>
      <c r="D40" s="158" t="s">
        <v>108</v>
      </c>
      <c r="E40" s="157">
        <v>3</v>
      </c>
      <c r="F40" s="159" t="s">
        <v>273</v>
      </c>
      <c r="G40" s="182">
        <f t="shared" si="1"/>
        <v>16</v>
      </c>
      <c r="H40" s="183">
        <v>2</v>
      </c>
      <c r="I40" s="183">
        <v>3</v>
      </c>
      <c r="J40" s="183">
        <v>1</v>
      </c>
      <c r="K40" s="183">
        <v>10</v>
      </c>
      <c r="L40" s="183">
        <v>0</v>
      </c>
    </row>
    <row r="41" spans="1:12" ht="25.5" x14ac:dyDescent="0.25">
      <c r="A41" s="18" t="s">
        <v>19</v>
      </c>
      <c r="B41" s="19">
        <v>504507</v>
      </c>
      <c r="C41" s="157">
        <v>450701</v>
      </c>
      <c r="D41" s="158" t="s">
        <v>109</v>
      </c>
      <c r="E41" s="157">
        <v>3</v>
      </c>
      <c r="F41" s="159" t="s">
        <v>273</v>
      </c>
      <c r="G41" s="182">
        <f t="shared" si="1"/>
        <v>599</v>
      </c>
      <c r="H41" s="183">
        <v>4</v>
      </c>
      <c r="I41" s="183">
        <v>547</v>
      </c>
      <c r="J41" s="183">
        <v>1</v>
      </c>
      <c r="K41" s="183">
        <v>46</v>
      </c>
      <c r="L41" s="183">
        <v>1</v>
      </c>
    </row>
    <row r="42" spans="1:12" ht="25.5" x14ac:dyDescent="0.25">
      <c r="A42" s="18" t="s">
        <v>19</v>
      </c>
      <c r="B42" s="19">
        <v>504615</v>
      </c>
      <c r="C42" s="157">
        <v>461501</v>
      </c>
      <c r="D42" s="158" t="s">
        <v>110</v>
      </c>
      <c r="E42" s="157">
        <v>3</v>
      </c>
      <c r="F42" s="159" t="s">
        <v>273</v>
      </c>
      <c r="G42" s="182">
        <f t="shared" si="1"/>
        <v>100</v>
      </c>
      <c r="H42" s="183">
        <v>0</v>
      </c>
      <c r="I42" s="183">
        <v>63</v>
      </c>
      <c r="J42" s="183">
        <v>0</v>
      </c>
      <c r="K42" s="183">
        <v>37</v>
      </c>
      <c r="L42" s="183">
        <v>0</v>
      </c>
    </row>
    <row r="43" spans="1:12" ht="25.5" x14ac:dyDescent="0.25">
      <c r="A43" s="18" t="s">
        <v>19</v>
      </c>
      <c r="B43" s="19">
        <v>504701</v>
      </c>
      <c r="C43" s="157">
        <v>470101</v>
      </c>
      <c r="D43" s="158" t="s">
        <v>111</v>
      </c>
      <c r="E43" s="157">
        <v>3</v>
      </c>
      <c r="F43" s="159" t="s">
        <v>273</v>
      </c>
      <c r="G43" s="182">
        <f t="shared" si="1"/>
        <v>0</v>
      </c>
      <c r="H43" s="183">
        <v>0</v>
      </c>
      <c r="I43" s="183">
        <v>0</v>
      </c>
      <c r="J43" s="183">
        <v>0</v>
      </c>
      <c r="K43" s="183">
        <v>0</v>
      </c>
      <c r="L43" s="183">
        <v>0</v>
      </c>
    </row>
    <row r="44" spans="1:12" ht="25.5" x14ac:dyDescent="0.25">
      <c r="A44" s="18" t="s">
        <v>19</v>
      </c>
      <c r="B44" s="19">
        <v>505112</v>
      </c>
      <c r="C44" s="157">
        <v>510112</v>
      </c>
      <c r="D44" s="158" t="s">
        <v>114</v>
      </c>
      <c r="E44" s="157">
        <v>3</v>
      </c>
      <c r="F44" s="159" t="s">
        <v>273</v>
      </c>
      <c r="G44" s="182">
        <f t="shared" si="1"/>
        <v>33</v>
      </c>
      <c r="H44" s="183">
        <v>0</v>
      </c>
      <c r="I44" s="183">
        <v>17</v>
      </c>
      <c r="J44" s="183">
        <v>0</v>
      </c>
      <c r="K44" s="183">
        <v>16</v>
      </c>
      <c r="L44" s="183">
        <v>0</v>
      </c>
    </row>
    <row r="45" spans="1:12" ht="25.5" x14ac:dyDescent="0.25">
      <c r="A45" s="18" t="s">
        <v>19</v>
      </c>
      <c r="B45" s="19">
        <v>501411</v>
      </c>
      <c r="C45" s="157">
        <v>141101</v>
      </c>
      <c r="D45" s="158" t="s">
        <v>44</v>
      </c>
      <c r="E45" s="157">
        <v>3</v>
      </c>
      <c r="F45" s="159" t="s">
        <v>273</v>
      </c>
      <c r="G45" s="182">
        <f t="shared" si="1"/>
        <v>240</v>
      </c>
      <c r="H45" s="183">
        <v>37</v>
      </c>
      <c r="I45" s="183">
        <v>179</v>
      </c>
      <c r="J45" s="183">
        <v>0</v>
      </c>
      <c r="K45" s="183">
        <v>23</v>
      </c>
      <c r="L45" s="183">
        <v>1</v>
      </c>
    </row>
    <row r="46" spans="1:12" ht="25.5" x14ac:dyDescent="0.25">
      <c r="A46" s="18" t="s">
        <v>19</v>
      </c>
      <c r="B46" s="19">
        <v>505213</v>
      </c>
      <c r="C46" s="157">
        <v>521301</v>
      </c>
      <c r="D46" s="158" t="s">
        <v>117</v>
      </c>
      <c r="E46" s="157">
        <v>3</v>
      </c>
      <c r="F46" s="159" t="s">
        <v>273</v>
      </c>
      <c r="G46" s="182">
        <f t="shared" si="1"/>
        <v>345</v>
      </c>
      <c r="H46" s="183">
        <v>11</v>
      </c>
      <c r="I46" s="183">
        <v>97</v>
      </c>
      <c r="J46" s="183">
        <v>3</v>
      </c>
      <c r="K46" s="183">
        <v>234</v>
      </c>
      <c r="L46" s="183">
        <v>0</v>
      </c>
    </row>
    <row r="47" spans="1:12" ht="25.5" x14ac:dyDescent="0.25">
      <c r="A47" s="18" t="s">
        <v>19</v>
      </c>
      <c r="B47" s="19">
        <v>505301</v>
      </c>
      <c r="C47" s="157">
        <v>530101</v>
      </c>
      <c r="D47" s="158" t="s">
        <v>118</v>
      </c>
      <c r="E47" s="157">
        <v>3</v>
      </c>
      <c r="F47" s="159" t="s">
        <v>273</v>
      </c>
      <c r="G47" s="182">
        <f t="shared" si="1"/>
        <v>345</v>
      </c>
      <c r="H47" s="183">
        <v>3</v>
      </c>
      <c r="I47" s="183">
        <v>326</v>
      </c>
      <c r="J47" s="183">
        <v>2</v>
      </c>
      <c r="K47" s="183">
        <v>14</v>
      </c>
      <c r="L47" s="183">
        <v>0</v>
      </c>
    </row>
    <row r="48" spans="1:12" ht="25.5" x14ac:dyDescent="0.25">
      <c r="A48" s="18" t="s">
        <v>19</v>
      </c>
      <c r="B48" s="19">
        <v>505429</v>
      </c>
      <c r="C48" s="160">
        <v>542901</v>
      </c>
      <c r="D48" s="178" t="s">
        <v>121</v>
      </c>
      <c r="E48" s="157">
        <v>3</v>
      </c>
      <c r="F48" s="159" t="s">
        <v>273</v>
      </c>
      <c r="G48" s="182">
        <f t="shared" si="1"/>
        <v>317</v>
      </c>
      <c r="H48" s="183">
        <v>40</v>
      </c>
      <c r="I48" s="183">
        <v>9</v>
      </c>
      <c r="J48" s="183">
        <v>0</v>
      </c>
      <c r="K48" s="183">
        <v>266</v>
      </c>
      <c r="L48" s="183">
        <v>2</v>
      </c>
    </row>
    <row r="49" spans="1:12" ht="25.5" x14ac:dyDescent="0.25">
      <c r="A49" s="18" t="s">
        <v>19</v>
      </c>
      <c r="B49" s="19">
        <v>505501</v>
      </c>
      <c r="C49" s="157">
        <v>550101</v>
      </c>
      <c r="D49" s="158" t="s">
        <v>122</v>
      </c>
      <c r="E49" s="157">
        <v>3</v>
      </c>
      <c r="F49" s="159" t="s">
        <v>273</v>
      </c>
      <c r="G49" s="182">
        <f t="shared" si="1"/>
        <v>297</v>
      </c>
      <c r="H49" s="183">
        <v>99</v>
      </c>
      <c r="I49" s="183">
        <v>7</v>
      </c>
      <c r="J49" s="183">
        <v>0</v>
      </c>
      <c r="K49" s="183">
        <v>191</v>
      </c>
      <c r="L49" s="183">
        <v>0</v>
      </c>
    </row>
    <row r="50" spans="1:12" ht="25.5" x14ac:dyDescent="0.25">
      <c r="A50" s="18" t="s">
        <v>35</v>
      </c>
      <c r="B50" s="19">
        <v>505601</v>
      </c>
      <c r="C50" s="157">
        <v>560101</v>
      </c>
      <c r="D50" s="158" t="s">
        <v>125</v>
      </c>
      <c r="E50" s="157">
        <v>3</v>
      </c>
      <c r="F50" s="159" t="s">
        <v>273</v>
      </c>
      <c r="G50" s="182">
        <f t="shared" si="1"/>
        <v>232</v>
      </c>
      <c r="H50" s="183">
        <v>2</v>
      </c>
      <c r="I50" s="183">
        <v>2</v>
      </c>
      <c r="J50" s="183">
        <v>0</v>
      </c>
      <c r="K50" s="183">
        <v>228</v>
      </c>
      <c r="L50" s="183">
        <v>0</v>
      </c>
    </row>
    <row r="51" spans="1:12" ht="25.5" x14ac:dyDescent="0.25">
      <c r="A51" s="18" t="s">
        <v>19</v>
      </c>
      <c r="B51" s="19">
        <v>505801</v>
      </c>
      <c r="C51" s="157">
        <v>580201</v>
      </c>
      <c r="D51" s="158" t="s">
        <v>214</v>
      </c>
      <c r="E51" s="157">
        <v>3</v>
      </c>
      <c r="F51" s="159" t="s">
        <v>273</v>
      </c>
      <c r="G51" s="182">
        <f t="shared" si="1"/>
        <v>515</v>
      </c>
      <c r="H51" s="183">
        <v>11</v>
      </c>
      <c r="I51" s="183">
        <v>431</v>
      </c>
      <c r="J51" s="183">
        <v>68</v>
      </c>
      <c r="K51" s="183">
        <v>5</v>
      </c>
      <c r="L51" s="183">
        <v>0</v>
      </c>
    </row>
    <row r="52" spans="1:12" ht="25.5" x14ac:dyDescent="0.25">
      <c r="A52" s="18" t="s">
        <v>19</v>
      </c>
      <c r="B52" s="19">
        <v>506001</v>
      </c>
      <c r="C52" s="157">
        <v>600101</v>
      </c>
      <c r="D52" s="158" t="s">
        <v>126</v>
      </c>
      <c r="E52" s="157">
        <v>3</v>
      </c>
      <c r="F52" s="159" t="s">
        <v>273</v>
      </c>
      <c r="G52" s="182">
        <f t="shared" si="1"/>
        <v>39</v>
      </c>
      <c r="H52" s="183">
        <v>24</v>
      </c>
      <c r="I52" s="183">
        <v>9</v>
      </c>
      <c r="J52" s="183">
        <v>0</v>
      </c>
      <c r="K52" s="183">
        <v>6</v>
      </c>
      <c r="L52" s="183">
        <v>0</v>
      </c>
    </row>
    <row r="53" spans="1:12" ht="25.5" x14ac:dyDescent="0.25">
      <c r="A53" s="18" t="s">
        <v>35</v>
      </c>
      <c r="B53" s="19">
        <v>506101</v>
      </c>
      <c r="C53" s="157">
        <v>610101</v>
      </c>
      <c r="D53" s="158" t="s">
        <v>127</v>
      </c>
      <c r="E53" s="157">
        <v>3</v>
      </c>
      <c r="F53" s="159" t="s">
        <v>273</v>
      </c>
      <c r="G53" s="182">
        <f t="shared" si="1"/>
        <v>720</v>
      </c>
      <c r="H53" s="183">
        <v>256</v>
      </c>
      <c r="I53" s="183">
        <v>227</v>
      </c>
      <c r="J53" s="183">
        <v>34</v>
      </c>
      <c r="K53" s="183">
        <v>203</v>
      </c>
      <c r="L53" s="183">
        <v>0</v>
      </c>
    </row>
    <row r="54" spans="1:12" ht="25.5" x14ac:dyDescent="0.25">
      <c r="A54" s="18" t="s">
        <v>35</v>
      </c>
      <c r="B54" s="19">
        <v>508904</v>
      </c>
      <c r="C54" s="157">
        <v>890501</v>
      </c>
      <c r="D54" s="158" t="s">
        <v>159</v>
      </c>
      <c r="E54" s="157">
        <v>3</v>
      </c>
      <c r="F54" s="159" t="s">
        <v>273</v>
      </c>
      <c r="G54" s="182">
        <f t="shared" si="1"/>
        <v>127</v>
      </c>
      <c r="H54" s="183">
        <v>40</v>
      </c>
      <c r="I54" s="183">
        <v>49</v>
      </c>
      <c r="J54" s="183">
        <v>0</v>
      </c>
      <c r="K54" s="183">
        <v>38</v>
      </c>
      <c r="L54" s="183">
        <v>0</v>
      </c>
    </row>
    <row r="55" spans="1:12" ht="25.5" x14ac:dyDescent="0.25">
      <c r="A55" s="18" t="s">
        <v>35</v>
      </c>
      <c r="B55" s="19">
        <v>509101</v>
      </c>
      <c r="C55" s="157">
        <v>910201</v>
      </c>
      <c r="D55" s="158" t="s">
        <v>129</v>
      </c>
      <c r="E55" s="157">
        <v>3</v>
      </c>
      <c r="F55" s="159" t="s">
        <v>273</v>
      </c>
      <c r="G55" s="182">
        <f t="shared" si="1"/>
        <v>60</v>
      </c>
      <c r="H55" s="183">
        <v>4</v>
      </c>
      <c r="I55" s="183">
        <v>25</v>
      </c>
      <c r="J55" s="183">
        <v>21</v>
      </c>
      <c r="K55" s="183">
        <v>10</v>
      </c>
      <c r="L55" s="183">
        <v>0</v>
      </c>
    </row>
    <row r="56" spans="1:12" ht="25.5" x14ac:dyDescent="0.25">
      <c r="A56" s="18" t="s">
        <v>26</v>
      </c>
      <c r="B56" s="19">
        <v>509606</v>
      </c>
      <c r="C56" s="157">
        <v>960601</v>
      </c>
      <c r="D56" s="158" t="s">
        <v>136</v>
      </c>
      <c r="E56" s="157">
        <v>3</v>
      </c>
      <c r="F56" s="159" t="s">
        <v>273</v>
      </c>
      <c r="G56" s="182">
        <f t="shared" si="1"/>
        <v>1424</v>
      </c>
      <c r="H56" s="183">
        <v>87</v>
      </c>
      <c r="I56" s="183">
        <v>579</v>
      </c>
      <c r="J56" s="183">
        <v>2</v>
      </c>
      <c r="K56" s="183">
        <v>755</v>
      </c>
      <c r="L56" s="183">
        <v>1</v>
      </c>
    </row>
    <row r="57" spans="1:12" ht="25.5" x14ac:dyDescent="0.25">
      <c r="A57" s="18" t="s">
        <v>26</v>
      </c>
      <c r="B57" s="19">
        <v>509633</v>
      </c>
      <c r="C57" s="157">
        <v>963301</v>
      </c>
      <c r="D57" s="158" t="s">
        <v>138</v>
      </c>
      <c r="E57" s="157">
        <v>3</v>
      </c>
      <c r="F57" s="159" t="s">
        <v>273</v>
      </c>
      <c r="G57" s="182">
        <f t="shared" si="1"/>
        <v>44</v>
      </c>
      <c r="H57" s="183">
        <v>2</v>
      </c>
      <c r="I57" s="183">
        <v>37</v>
      </c>
      <c r="J57" s="183">
        <v>1</v>
      </c>
      <c r="K57" s="183">
        <v>3</v>
      </c>
      <c r="L57" s="183">
        <v>1</v>
      </c>
    </row>
    <row r="58" spans="1:12" ht="25.5" x14ac:dyDescent="0.25">
      <c r="A58" s="18">
        <v>1</v>
      </c>
      <c r="B58" s="19">
        <v>509727</v>
      </c>
      <c r="C58" s="160">
        <v>972701</v>
      </c>
      <c r="D58" s="158" t="s">
        <v>142</v>
      </c>
      <c r="E58" s="157">
        <v>3</v>
      </c>
      <c r="F58" s="159" t="s">
        <v>273</v>
      </c>
      <c r="G58" s="182">
        <f t="shared" si="1"/>
        <v>414</v>
      </c>
      <c r="H58" s="183">
        <v>58</v>
      </c>
      <c r="I58" s="183">
        <v>50</v>
      </c>
      <c r="J58" s="183">
        <v>0</v>
      </c>
      <c r="K58" s="183">
        <v>306</v>
      </c>
      <c r="L58" s="183">
        <v>0</v>
      </c>
    </row>
    <row r="59" spans="1:12" ht="25.5" x14ac:dyDescent="0.25">
      <c r="A59" s="18" t="s">
        <v>19</v>
      </c>
      <c r="B59" s="19">
        <v>509901</v>
      </c>
      <c r="C59" s="160">
        <v>990101</v>
      </c>
      <c r="D59" s="158" t="s">
        <v>143</v>
      </c>
      <c r="E59" s="157">
        <v>3</v>
      </c>
      <c r="F59" s="159" t="s">
        <v>273</v>
      </c>
      <c r="G59" s="182">
        <f t="shared" si="1"/>
        <v>8427</v>
      </c>
      <c r="H59" s="183">
        <v>2028</v>
      </c>
      <c r="I59" s="183">
        <v>3211</v>
      </c>
      <c r="J59" s="183">
        <v>50</v>
      </c>
      <c r="K59" s="183">
        <v>3112</v>
      </c>
      <c r="L59" s="183">
        <v>26</v>
      </c>
    </row>
    <row r="60" spans="1:12" ht="25.5" x14ac:dyDescent="0.25">
      <c r="A60" s="18" t="s">
        <v>19</v>
      </c>
      <c r="B60" s="19">
        <v>509902</v>
      </c>
      <c r="C60" s="160">
        <v>990201</v>
      </c>
      <c r="D60" s="158" t="s">
        <v>144</v>
      </c>
      <c r="E60" s="157">
        <v>3</v>
      </c>
      <c r="F60" s="159" t="s">
        <v>273</v>
      </c>
      <c r="G60" s="182">
        <f t="shared" si="1"/>
        <v>98</v>
      </c>
      <c r="H60" s="183">
        <v>22</v>
      </c>
      <c r="I60" s="183">
        <v>40</v>
      </c>
      <c r="J60" s="183">
        <v>2</v>
      </c>
      <c r="K60" s="183">
        <v>34</v>
      </c>
      <c r="L60" s="183">
        <v>0</v>
      </c>
    </row>
    <row r="61" spans="1:12" ht="25.5" x14ac:dyDescent="0.25">
      <c r="A61" s="18" t="s">
        <v>19</v>
      </c>
      <c r="B61" s="19">
        <v>509905</v>
      </c>
      <c r="C61" s="157">
        <v>990501</v>
      </c>
      <c r="D61" s="26" t="s">
        <v>147</v>
      </c>
      <c r="E61" s="157">
        <v>3</v>
      </c>
      <c r="F61" s="159" t="s">
        <v>273</v>
      </c>
      <c r="G61" s="182">
        <f t="shared" si="1"/>
        <v>10121</v>
      </c>
      <c r="H61" s="183">
        <v>1514</v>
      </c>
      <c r="I61" s="183">
        <v>4331</v>
      </c>
      <c r="J61" s="183">
        <v>14</v>
      </c>
      <c r="K61" s="183">
        <v>4189</v>
      </c>
      <c r="L61" s="183">
        <v>73</v>
      </c>
    </row>
    <row r="62" spans="1:12" ht="25.5" x14ac:dyDescent="0.25">
      <c r="A62" s="218" t="s">
        <v>19</v>
      </c>
      <c r="B62" s="205">
        <v>500801</v>
      </c>
      <c r="C62" s="179">
        <v>80101</v>
      </c>
      <c r="D62" s="214" t="s">
        <v>37</v>
      </c>
      <c r="E62" s="157">
        <v>3</v>
      </c>
      <c r="F62" s="159" t="s">
        <v>273</v>
      </c>
      <c r="G62" s="182">
        <f t="shared" si="1"/>
        <v>609</v>
      </c>
      <c r="H62" s="183">
        <v>96</v>
      </c>
      <c r="I62" s="183">
        <v>161</v>
      </c>
      <c r="J62" s="183">
        <v>0</v>
      </c>
      <c r="K62" s="183">
        <v>352</v>
      </c>
      <c r="L62" s="183">
        <v>0</v>
      </c>
    </row>
    <row r="63" spans="1:12" ht="26.25" thickBot="1" x14ac:dyDescent="0.3">
      <c r="A63" s="25" t="s">
        <v>19</v>
      </c>
      <c r="B63" s="25">
        <v>503630</v>
      </c>
      <c r="C63" s="25">
        <v>363001</v>
      </c>
      <c r="D63" s="26" t="s">
        <v>388</v>
      </c>
      <c r="E63" s="179">
        <v>3</v>
      </c>
      <c r="F63" s="159" t="s">
        <v>273</v>
      </c>
      <c r="G63" s="182">
        <f t="shared" si="1"/>
        <v>90</v>
      </c>
      <c r="H63" s="183">
        <v>0</v>
      </c>
      <c r="I63" s="183">
        <v>27</v>
      </c>
      <c r="J63" s="183">
        <v>0</v>
      </c>
      <c r="K63" s="183">
        <v>63</v>
      </c>
      <c r="L63" s="183">
        <v>0</v>
      </c>
    </row>
    <row r="64" spans="1:12" ht="15.75" thickBot="1" x14ac:dyDescent="0.3">
      <c r="A64" s="208"/>
      <c r="B64" s="209"/>
      <c r="C64" s="210"/>
      <c r="D64" s="211" t="s">
        <v>160</v>
      </c>
      <c r="E64" s="212"/>
      <c r="F64" s="215"/>
      <c r="G64" s="164">
        <f t="shared" ref="G64:L64" si="2">SUM(G7:G63)</f>
        <v>39051</v>
      </c>
      <c r="H64" s="164">
        <f t="shared" si="2"/>
        <v>8360</v>
      </c>
      <c r="I64" s="164">
        <f t="shared" si="2"/>
        <v>16222</v>
      </c>
      <c r="J64" s="164">
        <f t="shared" si="2"/>
        <v>549</v>
      </c>
      <c r="K64" s="164">
        <f t="shared" si="2"/>
        <v>13763</v>
      </c>
      <c r="L64" s="164">
        <f t="shared" si="2"/>
        <v>157</v>
      </c>
    </row>
    <row r="70" spans="7:12" x14ac:dyDescent="0.25">
      <c r="G70" s="176"/>
      <c r="H70" s="176"/>
      <c r="I70" s="176"/>
      <c r="J70" s="176"/>
      <c r="K70" s="176"/>
      <c r="L70" s="176"/>
    </row>
  </sheetData>
  <autoFilter ref="A6:L64" xr:uid="{93E5C8E2-22C8-4EF4-B889-2F4382D50C2A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A3:L6 B1:L1 M1:XFD6 B2:H2 J2:L2">
    <cfRule type="cellIs" dxfId="54" priority="23" operator="lessThan">
      <formula>0</formula>
    </cfRule>
  </conditionalFormatting>
  <conditionalFormatting sqref="C1:C3">
    <cfRule type="duplicateValues" dxfId="53" priority="24"/>
  </conditionalFormatting>
  <conditionalFormatting sqref="C4:C6">
    <cfRule type="duplicateValues" dxfId="52" priority="25"/>
  </conditionalFormatting>
  <conditionalFormatting sqref="A64:F64">
    <cfRule type="cellIs" dxfId="51" priority="22" operator="lessThan">
      <formula>0</formula>
    </cfRule>
  </conditionalFormatting>
  <conditionalFormatting sqref="C7:D7">
    <cfRule type="cellIs" dxfId="50" priority="20" operator="lessThan">
      <formula>0</formula>
    </cfRule>
  </conditionalFormatting>
  <conditionalFormatting sqref="A45:B45">
    <cfRule type="cellIs" dxfId="49" priority="6" operator="lessThan">
      <formula>0</formula>
    </cfRule>
    <cfRule type="cellIs" dxfId="48" priority="7" operator="lessThan">
      <formula>0</formula>
    </cfRule>
    <cfRule type="cellIs" dxfId="47" priority="8" operator="lessThan">
      <formula>0</formula>
    </cfRule>
    <cfRule type="cellIs" dxfId="46" priority="9" operator="lessThan">
      <formula>0</formula>
    </cfRule>
  </conditionalFormatting>
  <conditionalFormatting sqref="A45:D45">
    <cfRule type="cellIs" dxfId="45" priority="3" operator="lessThan">
      <formula>0</formula>
    </cfRule>
  </conditionalFormatting>
  <conditionalFormatting sqref="C45">
    <cfRule type="duplicateValues" dxfId="44" priority="4"/>
    <cfRule type="duplicateValues" dxfId="43" priority="5"/>
    <cfRule type="duplicateValues" dxfId="42" priority="10"/>
  </conditionalFormatting>
  <conditionalFormatting sqref="E45:F45">
    <cfRule type="cellIs" dxfId="41" priority="11" operator="lessThan">
      <formula>0</formula>
    </cfRule>
  </conditionalFormatting>
  <conditionalFormatting sqref="A63">
    <cfRule type="cellIs" dxfId="40" priority="12" operator="lessThan">
      <formula>0</formula>
    </cfRule>
  </conditionalFormatting>
  <conditionalFormatting sqref="B63:D63">
    <cfRule type="cellIs" dxfId="39" priority="13" operator="lessThan">
      <formula>0</formula>
    </cfRule>
  </conditionalFormatting>
  <conditionalFormatting sqref="E63:F63">
    <cfRule type="cellIs" dxfId="38" priority="14" operator="lessThan">
      <formula>0</formula>
    </cfRule>
  </conditionalFormatting>
  <conditionalFormatting sqref="D61:D62">
    <cfRule type="cellIs" dxfId="37" priority="15" operator="lessThan">
      <formula>0</formula>
    </cfRule>
  </conditionalFormatting>
  <conditionalFormatting sqref="A46:B62">
    <cfRule type="cellIs" dxfId="36" priority="16" operator="lessThan">
      <formula>0</formula>
    </cfRule>
    <cfRule type="cellIs" dxfId="35" priority="17" operator="lessThan">
      <formula>0</formula>
    </cfRule>
    <cfRule type="cellIs" dxfId="34" priority="18" operator="lessThan">
      <formula>0</formula>
    </cfRule>
    <cfRule type="cellIs" dxfId="33" priority="19" operator="lessThan">
      <formula>0</formula>
    </cfRule>
  </conditionalFormatting>
  <conditionalFormatting sqref="E46:F62">
    <cfRule type="cellIs" dxfId="32" priority="21" operator="lessThan">
      <formula>0</formula>
    </cfRule>
  </conditionalFormatting>
  <conditionalFormatting sqref="A2">
    <cfRule type="cellIs" dxfId="31" priority="2" operator="lessThan">
      <formula>0</formula>
    </cfRule>
  </conditionalFormatting>
  <conditionalFormatting sqref="A1">
    <cfRule type="cellIs" dxfId="3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31166-E6E3-40A2-BF37-FEAED865EF84}">
  <dimension ref="A1:L15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8.7109375" style="147"/>
    <col min="2" max="2" width="14.140625" style="147" customWidth="1"/>
    <col min="3" max="3" width="10.5703125" style="147" customWidth="1"/>
    <col min="4" max="4" width="93.28515625" style="147" customWidth="1"/>
    <col min="5" max="5" width="10.7109375" style="147" hidden="1" customWidth="1"/>
    <col min="6" max="6" width="24.140625" style="147" customWidth="1"/>
    <col min="7" max="7" width="12.5703125" style="147" customWidth="1"/>
    <col min="8" max="12" width="14.140625" style="147" customWidth="1"/>
    <col min="13" max="16384" width="8.7109375" style="147"/>
  </cols>
  <sheetData>
    <row r="1" spans="1:12" ht="15.75" x14ac:dyDescent="0.25">
      <c r="A1" s="219" t="s">
        <v>423</v>
      </c>
      <c r="B1" s="149"/>
      <c r="C1" s="149"/>
      <c r="D1" s="177"/>
      <c r="E1" s="167"/>
      <c r="F1" s="167"/>
      <c r="G1" s="98"/>
      <c r="H1" s="98"/>
      <c r="I1" s="98"/>
      <c r="J1" s="98"/>
      <c r="K1" s="98"/>
      <c r="L1" s="6" t="s">
        <v>1</v>
      </c>
    </row>
    <row r="2" spans="1:12" x14ac:dyDescent="0.25">
      <c r="A2" s="8" t="s">
        <v>2</v>
      </c>
      <c r="B2" s="90"/>
      <c r="C2" s="96"/>
      <c r="D2" s="123"/>
      <c r="E2" s="123"/>
      <c r="F2" s="169"/>
      <c r="G2" s="98"/>
      <c r="H2" s="98"/>
      <c r="I2" s="98"/>
      <c r="J2" s="98"/>
      <c r="K2" s="98"/>
      <c r="L2" s="98"/>
    </row>
    <row r="3" spans="1:12" ht="15.75" thickBot="1" x14ac:dyDescent="0.3">
      <c r="A3" s="149"/>
      <c r="B3" s="149"/>
      <c r="C3" s="149"/>
      <c r="D3" s="177"/>
      <c r="E3" s="167"/>
      <c r="F3" s="167"/>
      <c r="G3" s="98"/>
      <c r="H3" s="98"/>
      <c r="J3" s="98"/>
      <c r="K3" s="98"/>
      <c r="L3" s="98"/>
    </row>
    <row r="4" spans="1:12" ht="15" customHeight="1" x14ac:dyDescent="0.25">
      <c r="A4" s="282" t="s">
        <v>3</v>
      </c>
      <c r="B4" s="302" t="s">
        <v>254</v>
      </c>
      <c r="C4" s="299" t="s">
        <v>5</v>
      </c>
      <c r="D4" s="302" t="s">
        <v>255</v>
      </c>
      <c r="E4" s="302" t="s">
        <v>7</v>
      </c>
      <c r="F4" s="305" t="s">
        <v>8</v>
      </c>
      <c r="G4" s="315" t="s">
        <v>11</v>
      </c>
      <c r="H4" s="295"/>
      <c r="I4" s="295"/>
      <c r="J4" s="295"/>
      <c r="K4" s="295"/>
      <c r="L4" s="295"/>
    </row>
    <row r="5" spans="1:12" ht="15" customHeight="1" x14ac:dyDescent="0.25">
      <c r="A5" s="283"/>
      <c r="B5" s="303"/>
      <c r="C5" s="300"/>
      <c r="D5" s="303"/>
      <c r="E5" s="303"/>
      <c r="F5" s="306"/>
      <c r="G5" s="316" t="s">
        <v>12</v>
      </c>
      <c r="H5" s="277" t="s">
        <v>13</v>
      </c>
      <c r="I5" s="277"/>
      <c r="J5" s="277"/>
      <c r="K5" s="277"/>
      <c r="L5" s="277"/>
    </row>
    <row r="6" spans="1:12" ht="58.5" customHeight="1" thickBot="1" x14ac:dyDescent="0.3">
      <c r="A6" s="298"/>
      <c r="B6" s="308"/>
      <c r="C6" s="309"/>
      <c r="D6" s="308"/>
      <c r="E6" s="304"/>
      <c r="F6" s="307"/>
      <c r="G6" s="296"/>
      <c r="H6" s="220" t="s">
        <v>14</v>
      </c>
      <c r="I6" s="220" t="s">
        <v>15</v>
      </c>
      <c r="J6" s="220" t="s">
        <v>269</v>
      </c>
      <c r="K6" s="220" t="s">
        <v>163</v>
      </c>
      <c r="L6" s="220" t="s">
        <v>18</v>
      </c>
    </row>
    <row r="7" spans="1:12" ht="25.5" x14ac:dyDescent="0.25">
      <c r="A7" s="18" t="s">
        <v>26</v>
      </c>
      <c r="B7" s="19">
        <v>504704</v>
      </c>
      <c r="C7" s="157">
        <v>470108</v>
      </c>
      <c r="D7" s="158" t="s">
        <v>343</v>
      </c>
      <c r="E7" s="157">
        <v>3</v>
      </c>
      <c r="F7" s="159" t="s">
        <v>273</v>
      </c>
      <c r="G7" s="221">
        <f>SUM(H7:L7)</f>
        <v>59</v>
      </c>
      <c r="H7" s="222">
        <v>55</v>
      </c>
      <c r="I7" s="222">
        <v>4</v>
      </c>
      <c r="J7" s="222">
        <v>0</v>
      </c>
      <c r="K7" s="222">
        <v>0</v>
      </c>
      <c r="L7" s="222">
        <v>0</v>
      </c>
    </row>
    <row r="8" spans="1:12" ht="25.5" x14ac:dyDescent="0.25">
      <c r="A8" s="18" t="s">
        <v>35</v>
      </c>
      <c r="B8" s="19">
        <v>508904</v>
      </c>
      <c r="C8" s="157">
        <v>890501</v>
      </c>
      <c r="D8" s="158" t="s">
        <v>159</v>
      </c>
      <c r="E8" s="157">
        <v>3</v>
      </c>
      <c r="F8" s="159" t="s">
        <v>273</v>
      </c>
      <c r="G8" s="221">
        <f t="shared" ref="G8:G14" si="0">SUM(H8:L8)</f>
        <v>12</v>
      </c>
      <c r="H8" s="222">
        <v>3</v>
      </c>
      <c r="I8" s="222">
        <v>6</v>
      </c>
      <c r="J8" s="222">
        <v>0</v>
      </c>
      <c r="K8" s="222">
        <v>3</v>
      </c>
      <c r="L8" s="222">
        <v>0</v>
      </c>
    </row>
    <row r="9" spans="1:12" ht="25.5" x14ac:dyDescent="0.25">
      <c r="A9" s="18" t="s">
        <v>35</v>
      </c>
      <c r="B9" s="19">
        <v>508921</v>
      </c>
      <c r="C9" s="157">
        <v>892401</v>
      </c>
      <c r="D9" s="158" t="s">
        <v>360</v>
      </c>
      <c r="E9" s="157">
        <v>3</v>
      </c>
      <c r="F9" s="159" t="s">
        <v>273</v>
      </c>
      <c r="G9" s="221">
        <f t="shared" si="0"/>
        <v>115</v>
      </c>
      <c r="H9" s="222">
        <v>27</v>
      </c>
      <c r="I9" s="222">
        <v>45</v>
      </c>
      <c r="J9" s="222">
        <v>4</v>
      </c>
      <c r="K9" s="222">
        <v>39</v>
      </c>
      <c r="L9" s="222">
        <v>0</v>
      </c>
    </row>
    <row r="10" spans="1:12" ht="25.5" x14ac:dyDescent="0.25">
      <c r="A10" s="18" t="s">
        <v>26</v>
      </c>
      <c r="B10" s="19">
        <v>509727</v>
      </c>
      <c r="C10" s="157">
        <v>972701</v>
      </c>
      <c r="D10" s="158" t="s">
        <v>142</v>
      </c>
      <c r="E10" s="157">
        <v>3</v>
      </c>
      <c r="F10" s="159" t="s">
        <v>273</v>
      </c>
      <c r="G10" s="221">
        <f t="shared" si="0"/>
        <v>267</v>
      </c>
      <c r="H10" s="222">
        <v>55</v>
      </c>
      <c r="I10" s="222">
        <v>108</v>
      </c>
      <c r="J10" s="222">
        <v>1</v>
      </c>
      <c r="K10" s="222">
        <v>103</v>
      </c>
      <c r="L10" s="222">
        <v>0</v>
      </c>
    </row>
    <row r="11" spans="1:12" ht="25.5" x14ac:dyDescent="0.25">
      <c r="A11" s="18" t="s">
        <v>19</v>
      </c>
      <c r="B11" s="19">
        <v>509901</v>
      </c>
      <c r="C11" s="160">
        <v>990101</v>
      </c>
      <c r="D11" s="158" t="s">
        <v>143</v>
      </c>
      <c r="E11" s="157">
        <v>3</v>
      </c>
      <c r="F11" s="159" t="s">
        <v>273</v>
      </c>
      <c r="G11" s="221">
        <f t="shared" si="0"/>
        <v>215</v>
      </c>
      <c r="H11" s="222">
        <v>78</v>
      </c>
      <c r="I11" s="222">
        <v>15</v>
      </c>
      <c r="J11" s="222">
        <v>4</v>
      </c>
      <c r="K11" s="222">
        <v>118</v>
      </c>
      <c r="L11" s="222">
        <v>0</v>
      </c>
    </row>
    <row r="12" spans="1:12" ht="25.5" x14ac:dyDescent="0.25">
      <c r="A12" s="18" t="s">
        <v>26</v>
      </c>
      <c r="B12" s="19">
        <v>509606</v>
      </c>
      <c r="C12" s="25">
        <v>960601</v>
      </c>
      <c r="D12" s="158" t="s">
        <v>136</v>
      </c>
      <c r="E12" s="157">
        <v>3</v>
      </c>
      <c r="F12" s="159" t="s">
        <v>273</v>
      </c>
      <c r="G12" s="221">
        <f t="shared" si="0"/>
        <v>187</v>
      </c>
      <c r="H12" s="222">
        <v>17</v>
      </c>
      <c r="I12" s="222">
        <v>131</v>
      </c>
      <c r="J12" s="222">
        <v>0</v>
      </c>
      <c r="K12" s="222">
        <v>38</v>
      </c>
      <c r="L12" s="222">
        <v>1</v>
      </c>
    </row>
    <row r="13" spans="1:12" ht="25.5" x14ac:dyDescent="0.25">
      <c r="A13" s="18" t="s">
        <v>26</v>
      </c>
      <c r="B13" s="19">
        <v>509633</v>
      </c>
      <c r="C13" s="160">
        <v>963301</v>
      </c>
      <c r="D13" s="158" t="s">
        <v>138</v>
      </c>
      <c r="E13" s="157">
        <v>3</v>
      </c>
      <c r="F13" s="159" t="s">
        <v>273</v>
      </c>
      <c r="G13" s="221">
        <f t="shared" si="0"/>
        <v>5</v>
      </c>
      <c r="H13" s="222">
        <v>0</v>
      </c>
      <c r="I13" s="222">
        <v>4</v>
      </c>
      <c r="J13" s="222">
        <v>0</v>
      </c>
      <c r="K13" s="222">
        <v>1</v>
      </c>
      <c r="L13" s="222">
        <v>0</v>
      </c>
    </row>
    <row r="14" spans="1:12" ht="26.25" thickBot="1" x14ac:dyDescent="0.3">
      <c r="A14" s="218" t="s">
        <v>35</v>
      </c>
      <c r="B14" s="205">
        <v>508805</v>
      </c>
      <c r="C14" s="223">
        <v>880501</v>
      </c>
      <c r="D14" s="206" t="s">
        <v>228</v>
      </c>
      <c r="E14" s="157">
        <v>3</v>
      </c>
      <c r="F14" s="159" t="s">
        <v>273</v>
      </c>
      <c r="G14" s="221">
        <f t="shared" si="0"/>
        <v>0</v>
      </c>
      <c r="H14" s="222">
        <v>0</v>
      </c>
      <c r="I14" s="222">
        <v>0</v>
      </c>
      <c r="J14" s="222">
        <v>0</v>
      </c>
      <c r="K14" s="222">
        <v>0</v>
      </c>
      <c r="L14" s="222">
        <v>0</v>
      </c>
    </row>
    <row r="15" spans="1:12" ht="15.75" thickBot="1" x14ac:dyDescent="0.3">
      <c r="A15" s="208"/>
      <c r="B15" s="209"/>
      <c r="C15" s="210"/>
      <c r="D15" s="211" t="s">
        <v>160</v>
      </c>
      <c r="E15" s="212"/>
      <c r="F15" s="215"/>
      <c r="G15" s="217">
        <f t="shared" ref="G15:L15" si="1">SUM(G7:G14)</f>
        <v>860</v>
      </c>
      <c r="H15" s="217">
        <f t="shared" si="1"/>
        <v>235</v>
      </c>
      <c r="I15" s="217">
        <f t="shared" si="1"/>
        <v>313</v>
      </c>
      <c r="J15" s="217">
        <f t="shared" si="1"/>
        <v>9</v>
      </c>
      <c r="K15" s="217">
        <f t="shared" si="1"/>
        <v>302</v>
      </c>
      <c r="L15" s="217">
        <f t="shared" si="1"/>
        <v>1</v>
      </c>
    </row>
  </sheetData>
  <autoFilter ref="A6:L6" xr:uid="{739F2088-FC4B-4013-9A41-B6C1C2D34206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B1:XFD2 A4:XFD6 A3:H3 J3:XFD3">
    <cfRule type="cellIs" dxfId="29" priority="15" operator="lessThan">
      <formula>0</formula>
    </cfRule>
  </conditionalFormatting>
  <conditionalFormatting sqref="C1:C3">
    <cfRule type="duplicateValues" dxfId="28" priority="16"/>
  </conditionalFormatting>
  <conditionalFormatting sqref="C4:C6">
    <cfRule type="duplicateValues" dxfId="27" priority="17"/>
  </conditionalFormatting>
  <conditionalFormatting sqref="A15:F15">
    <cfRule type="cellIs" dxfId="26" priority="14" operator="lessThan">
      <formula>0</formula>
    </cfRule>
  </conditionalFormatting>
  <conditionalFormatting sqref="E7:F14">
    <cfRule type="cellIs" dxfId="25" priority="13" operator="lessThan">
      <formula>0</formula>
    </cfRule>
  </conditionalFormatting>
  <conditionalFormatting sqref="A7:B14">
    <cfRule type="cellIs" dxfId="24" priority="10" operator="lessThan">
      <formula>0</formula>
    </cfRule>
  </conditionalFormatting>
  <conditionalFormatting sqref="A7:B14">
    <cfRule type="cellIs" dxfId="23" priority="9" operator="lessThan">
      <formula>0</formula>
    </cfRule>
  </conditionalFormatting>
  <conditionalFormatting sqref="A7:B14">
    <cfRule type="cellIs" dxfId="22" priority="8" operator="lessThan">
      <formula>0</formula>
    </cfRule>
  </conditionalFormatting>
  <conditionalFormatting sqref="A12 D12">
    <cfRule type="cellIs" dxfId="21" priority="4" operator="lessThan">
      <formula>0</formula>
    </cfRule>
  </conditionalFormatting>
  <conditionalFormatting sqref="B12:C12">
    <cfRule type="cellIs" dxfId="20" priority="3" operator="lessThan">
      <formula>0</formula>
    </cfRule>
  </conditionalFormatting>
  <conditionalFormatting sqref="A13:D14 A7:D11">
    <cfRule type="cellIs" dxfId="19" priority="11" operator="lessThan">
      <formula>0</formula>
    </cfRule>
  </conditionalFormatting>
  <conditionalFormatting sqref="A7:B14">
    <cfRule type="cellIs" dxfId="18" priority="7" operator="lessThan">
      <formula>0</formula>
    </cfRule>
  </conditionalFormatting>
  <conditionalFormatting sqref="C13:C14 C7:C11">
    <cfRule type="duplicateValues" dxfId="17" priority="12"/>
  </conditionalFormatting>
  <conditionalFormatting sqref="C7:C14">
    <cfRule type="duplicateValues" dxfId="16" priority="5"/>
    <cfRule type="duplicateValues" dxfId="15" priority="6"/>
  </conditionalFormatting>
  <conditionalFormatting sqref="A2">
    <cfRule type="cellIs" dxfId="14" priority="2" operator="lessThan">
      <formula>0</formula>
    </cfRule>
  </conditionalFormatting>
  <conditionalFormatting sqref="A1">
    <cfRule type="cellIs" dxfId="13" priority="1" operator="lessThan">
      <formula>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D2977-E4EF-410D-B68F-22CFD6CF7EDC}">
  <dimension ref="A1:L21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8.7109375" defaultRowHeight="15" x14ac:dyDescent="0.25"/>
  <cols>
    <col min="1" max="1" width="9" style="149" customWidth="1"/>
    <col min="2" max="2" width="10.28515625" style="149" customWidth="1"/>
    <col min="3" max="3" width="9.7109375" style="149" customWidth="1"/>
    <col min="4" max="4" width="87.5703125" style="224" customWidth="1"/>
    <col min="5" max="5" width="9.7109375" style="122" hidden="1" customWidth="1"/>
    <col min="6" max="6" width="23.85546875" style="120" customWidth="1"/>
    <col min="7" max="12" width="12.5703125" style="147" customWidth="1"/>
    <col min="13" max="16384" width="8.7109375" style="147"/>
  </cols>
  <sheetData>
    <row r="1" spans="1:12" s="120" customFormat="1" ht="15.75" x14ac:dyDescent="0.2">
      <c r="A1" s="165" t="s">
        <v>424</v>
      </c>
      <c r="B1" s="149"/>
      <c r="C1" s="149"/>
      <c r="D1" s="224"/>
      <c r="E1" s="122"/>
      <c r="I1" s="6" t="s">
        <v>1</v>
      </c>
    </row>
    <row r="2" spans="1:12" s="95" customFormat="1" ht="12.75" x14ac:dyDescent="0.2">
      <c r="A2" s="8" t="s">
        <v>2</v>
      </c>
      <c r="C2" s="96"/>
      <c r="D2" s="123"/>
      <c r="E2" s="124"/>
      <c r="F2" s="125"/>
    </row>
    <row r="3" spans="1:12" s="120" customFormat="1" ht="13.5" thickBot="1" x14ac:dyDescent="0.25">
      <c r="A3" s="149"/>
      <c r="B3" s="149"/>
      <c r="C3" s="149"/>
      <c r="D3" s="224"/>
      <c r="E3" s="122"/>
    </row>
    <row r="4" spans="1:12" s="149" customFormat="1" ht="15.75" customHeight="1" x14ac:dyDescent="0.25">
      <c r="A4" s="318" t="s">
        <v>3</v>
      </c>
      <c r="B4" s="321" t="s">
        <v>254</v>
      </c>
      <c r="C4" s="321" t="s">
        <v>5</v>
      </c>
      <c r="D4" s="324" t="s">
        <v>6</v>
      </c>
      <c r="E4" s="321" t="s">
        <v>7</v>
      </c>
      <c r="F4" s="327" t="s">
        <v>425</v>
      </c>
      <c r="G4" s="294" t="s">
        <v>11</v>
      </c>
      <c r="H4" s="295"/>
      <c r="I4" s="295"/>
      <c r="J4" s="295"/>
      <c r="K4" s="295"/>
      <c r="L4" s="295"/>
    </row>
    <row r="5" spans="1:12" s="149" customFormat="1" ht="15.75" customHeight="1" x14ac:dyDescent="0.25">
      <c r="A5" s="319"/>
      <c r="B5" s="322"/>
      <c r="C5" s="322"/>
      <c r="D5" s="325"/>
      <c r="E5" s="322"/>
      <c r="F5" s="328"/>
      <c r="G5" s="275" t="s">
        <v>12</v>
      </c>
      <c r="H5" s="277" t="s">
        <v>13</v>
      </c>
      <c r="I5" s="277"/>
      <c r="J5" s="277"/>
      <c r="K5" s="277"/>
      <c r="L5" s="277"/>
    </row>
    <row r="6" spans="1:12" s="149" customFormat="1" ht="61.5" customHeight="1" thickBot="1" x14ac:dyDescent="0.3">
      <c r="A6" s="320"/>
      <c r="B6" s="323"/>
      <c r="C6" s="323"/>
      <c r="D6" s="326"/>
      <c r="E6" s="323"/>
      <c r="F6" s="329"/>
      <c r="G6" s="276"/>
      <c r="H6" s="100" t="s">
        <v>14</v>
      </c>
      <c r="I6" s="100" t="s">
        <v>15</v>
      </c>
      <c r="J6" s="100" t="s">
        <v>269</v>
      </c>
      <c r="K6" s="100" t="s">
        <v>163</v>
      </c>
      <c r="L6" s="100" t="s">
        <v>18</v>
      </c>
    </row>
    <row r="7" spans="1:12" ht="25.5" x14ac:dyDescent="0.25">
      <c r="A7" s="18" t="s">
        <v>19</v>
      </c>
      <c r="B7" s="19">
        <v>502009</v>
      </c>
      <c r="C7" s="225">
        <v>201001</v>
      </c>
      <c r="D7" s="226" t="s">
        <v>426</v>
      </c>
      <c r="E7" s="225">
        <v>7</v>
      </c>
      <c r="F7" s="227" t="s">
        <v>427</v>
      </c>
      <c r="G7" s="228">
        <f>SUM(H7:L7)</f>
        <v>1599188</v>
      </c>
      <c r="H7" s="229">
        <v>366901</v>
      </c>
      <c r="I7" s="229">
        <v>659839</v>
      </c>
      <c r="J7" s="229">
        <v>22413</v>
      </c>
      <c r="K7" s="229">
        <v>542925</v>
      </c>
      <c r="L7" s="229">
        <v>7110</v>
      </c>
    </row>
    <row r="8" spans="1:12" ht="25.5" x14ac:dyDescent="0.25">
      <c r="A8" s="18" t="s">
        <v>35</v>
      </c>
      <c r="B8" s="19">
        <v>506101</v>
      </c>
      <c r="C8" s="225">
        <v>610101</v>
      </c>
      <c r="D8" s="226" t="s">
        <v>127</v>
      </c>
      <c r="E8" s="225">
        <v>7</v>
      </c>
      <c r="F8" s="227" t="s">
        <v>427</v>
      </c>
      <c r="G8" s="228">
        <f t="shared" ref="G8:G12" si="0">SUM(H8:L8)</f>
        <v>4982</v>
      </c>
      <c r="H8" s="229">
        <v>2229</v>
      </c>
      <c r="I8" s="229">
        <v>1472</v>
      </c>
      <c r="J8" s="229">
        <v>138</v>
      </c>
      <c r="K8" s="229">
        <v>1142</v>
      </c>
      <c r="L8" s="229">
        <v>1</v>
      </c>
    </row>
    <row r="9" spans="1:12" ht="25.5" x14ac:dyDescent="0.25">
      <c r="A9" s="18" t="s">
        <v>35</v>
      </c>
      <c r="B9" s="19">
        <v>505601</v>
      </c>
      <c r="C9" s="225">
        <v>560101</v>
      </c>
      <c r="D9" s="226" t="s">
        <v>125</v>
      </c>
      <c r="E9" s="225">
        <v>7</v>
      </c>
      <c r="F9" s="227" t="s">
        <v>427</v>
      </c>
      <c r="G9" s="228">
        <f t="shared" si="0"/>
        <v>6797</v>
      </c>
      <c r="H9" s="229">
        <v>74</v>
      </c>
      <c r="I9" s="229">
        <v>94</v>
      </c>
      <c r="J9" s="229">
        <v>2</v>
      </c>
      <c r="K9" s="229">
        <v>6622</v>
      </c>
      <c r="L9" s="229">
        <v>5</v>
      </c>
    </row>
    <row r="10" spans="1:12" ht="25.5" x14ac:dyDescent="0.25">
      <c r="A10" s="18" t="s">
        <v>35</v>
      </c>
      <c r="B10" s="19">
        <v>504106</v>
      </c>
      <c r="C10" s="230">
        <v>410601</v>
      </c>
      <c r="D10" s="226" t="s">
        <v>102</v>
      </c>
      <c r="E10" s="225">
        <v>7</v>
      </c>
      <c r="F10" s="227" t="s">
        <v>427</v>
      </c>
      <c r="G10" s="228">
        <f t="shared" si="0"/>
        <v>4710</v>
      </c>
      <c r="H10" s="229">
        <v>33</v>
      </c>
      <c r="I10" s="229">
        <v>1073</v>
      </c>
      <c r="J10" s="229">
        <v>9</v>
      </c>
      <c r="K10" s="229">
        <v>3594</v>
      </c>
      <c r="L10" s="229">
        <v>1</v>
      </c>
    </row>
    <row r="11" spans="1:12" ht="25.5" x14ac:dyDescent="0.25">
      <c r="A11" s="18" t="s">
        <v>35</v>
      </c>
      <c r="B11" s="19">
        <v>507001</v>
      </c>
      <c r="C11" s="225">
        <v>300301</v>
      </c>
      <c r="D11" s="226" t="s">
        <v>75</v>
      </c>
      <c r="E11" s="225">
        <v>7</v>
      </c>
      <c r="F11" s="227" t="s">
        <v>427</v>
      </c>
      <c r="G11" s="228">
        <f t="shared" si="0"/>
        <v>4629</v>
      </c>
      <c r="H11" s="229">
        <v>2528</v>
      </c>
      <c r="I11" s="229">
        <v>163</v>
      </c>
      <c r="J11" s="229">
        <v>2</v>
      </c>
      <c r="K11" s="229">
        <v>1935</v>
      </c>
      <c r="L11" s="229">
        <v>1</v>
      </c>
    </row>
    <row r="12" spans="1:12" ht="26.25" thickBot="1" x14ac:dyDescent="0.3">
      <c r="A12" s="18" t="s">
        <v>35</v>
      </c>
      <c r="B12" s="19">
        <v>508807</v>
      </c>
      <c r="C12" s="225">
        <v>880705</v>
      </c>
      <c r="D12" s="226" t="s">
        <v>428</v>
      </c>
      <c r="E12" s="225">
        <v>7</v>
      </c>
      <c r="F12" s="227" t="s">
        <v>427</v>
      </c>
      <c r="G12" s="228">
        <f t="shared" si="0"/>
        <v>1797</v>
      </c>
      <c r="H12" s="229">
        <v>78</v>
      </c>
      <c r="I12" s="229">
        <v>105</v>
      </c>
      <c r="J12" s="229">
        <v>0</v>
      </c>
      <c r="K12" s="229">
        <v>1613</v>
      </c>
      <c r="L12" s="229">
        <v>1</v>
      </c>
    </row>
    <row r="13" spans="1:12" ht="15.75" thickBot="1" x14ac:dyDescent="0.3">
      <c r="A13" s="184"/>
      <c r="B13" s="185"/>
      <c r="C13" s="186"/>
      <c r="D13" s="187" t="s">
        <v>160</v>
      </c>
      <c r="E13" s="186"/>
      <c r="F13" s="186"/>
      <c r="G13" s="231">
        <f>SUM(G7:G12)</f>
        <v>1622103</v>
      </c>
      <c r="H13" s="231">
        <f t="shared" ref="H13:L13" si="1">SUM(H7:H12)</f>
        <v>371843</v>
      </c>
      <c r="I13" s="231">
        <f t="shared" si="1"/>
        <v>662746</v>
      </c>
      <c r="J13" s="231">
        <f t="shared" si="1"/>
        <v>22564</v>
      </c>
      <c r="K13" s="231">
        <f t="shared" si="1"/>
        <v>557831</v>
      </c>
      <c r="L13" s="231">
        <f t="shared" si="1"/>
        <v>7119</v>
      </c>
    </row>
    <row r="21" spans="11:12" x14ac:dyDescent="0.25">
      <c r="K21" s="176"/>
      <c r="L21" s="176"/>
    </row>
  </sheetData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G2:L3 G13:L13 A13:F1048576 M1:XFD6 G1:H1 J1:L1">
    <cfRule type="cellIs" dxfId="12" priority="13" operator="lessThan">
      <formula>0</formula>
    </cfRule>
  </conditionalFormatting>
  <conditionalFormatting sqref="E4:F6">
    <cfRule type="cellIs" dxfId="11" priority="11" operator="lessThan">
      <formula>0</formula>
    </cfRule>
  </conditionalFormatting>
  <conditionalFormatting sqref="A4:D6 A3:F3 B1:F2">
    <cfRule type="cellIs" dxfId="10" priority="12" operator="lessThan">
      <formula>0</formula>
    </cfRule>
  </conditionalFormatting>
  <conditionalFormatting sqref="A2">
    <cfRule type="cellIs" dxfId="9" priority="10" operator="lessThan">
      <formula>0</formula>
    </cfRule>
  </conditionalFormatting>
  <conditionalFormatting sqref="G7:L12">
    <cfRule type="cellIs" dxfId="8" priority="9" operator="lessThan">
      <formula>0</formula>
    </cfRule>
  </conditionalFormatting>
  <conditionalFormatting sqref="E7:F12">
    <cfRule type="cellIs" dxfId="7" priority="8" operator="lessThan">
      <formula>0</formula>
    </cfRule>
  </conditionalFormatting>
  <conditionalFormatting sqref="C7:D12">
    <cfRule type="cellIs" dxfId="6" priority="7" operator="lessThan">
      <formula>0</formula>
    </cfRule>
  </conditionalFormatting>
  <conditionalFormatting sqref="A7:B12">
    <cfRule type="cellIs" dxfId="5" priority="6" operator="lessThan">
      <formula>0</formula>
    </cfRule>
  </conditionalFormatting>
  <conditionalFormatting sqref="A7:B12">
    <cfRule type="cellIs" dxfId="4" priority="5" operator="lessThan">
      <formula>0</formula>
    </cfRule>
  </conditionalFormatting>
  <conditionalFormatting sqref="A7:B12">
    <cfRule type="cellIs" dxfId="3" priority="4" operator="lessThan">
      <formula>0</formula>
    </cfRule>
  </conditionalFormatting>
  <conditionalFormatting sqref="A7:B12">
    <cfRule type="cellIs" dxfId="2" priority="3" operator="lessThan">
      <formula>0</formula>
    </cfRule>
  </conditionalFormatting>
  <conditionalFormatting sqref="A7:B12">
    <cfRule type="cellIs" dxfId="1" priority="2" operator="lessThan">
      <formula>0</formula>
    </cfRule>
  </conditionalFormatting>
  <conditionalFormatting sqref="A1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A75B0-E677-4711-9EB9-4E6759A23E0A}">
  <dimension ref="A1:N364"/>
  <sheetViews>
    <sheetView zoomScale="80" zoomScaleNormal="80" workbookViewId="0">
      <pane xSplit="8" ySplit="6" topLeftCell="I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RowHeight="15" outlineLevelRow="2" x14ac:dyDescent="0.25"/>
  <cols>
    <col min="2" max="2" width="10.140625" customWidth="1"/>
    <col min="4" max="4" width="81.140625" customWidth="1"/>
    <col min="5" max="5" width="9.7109375" style="89" hidden="1" customWidth="1"/>
    <col min="6" max="6" width="21" customWidth="1"/>
    <col min="7" max="7" width="9.7109375" hidden="1" customWidth="1"/>
    <col min="8" max="8" width="20.140625" customWidth="1"/>
    <col min="9" max="9" width="13.85546875" customWidth="1"/>
    <col min="10" max="10" width="17.42578125" customWidth="1"/>
    <col min="11" max="12" width="15.42578125" customWidth="1"/>
    <col min="13" max="13" width="17.28515625" customWidth="1"/>
    <col min="14" max="14" width="16.140625" customWidth="1"/>
  </cols>
  <sheetData>
    <row r="1" spans="1:14" ht="15.75" x14ac:dyDescent="0.25">
      <c r="A1" s="47" t="s">
        <v>167</v>
      </c>
      <c r="B1" s="15"/>
      <c r="C1" s="48"/>
      <c r="D1" s="49"/>
      <c r="E1" s="15"/>
      <c r="F1" s="51"/>
      <c r="G1" s="51"/>
      <c r="H1" s="51"/>
      <c r="I1" s="69"/>
      <c r="J1" s="69"/>
      <c r="K1" s="69"/>
      <c r="L1" s="69"/>
      <c r="M1" s="6" t="s">
        <v>1</v>
      </c>
      <c r="N1" s="69"/>
    </row>
    <row r="2" spans="1:14" x14ac:dyDescent="0.25">
      <c r="A2" s="8" t="s">
        <v>2</v>
      </c>
      <c r="B2" s="15"/>
      <c r="C2" s="54"/>
      <c r="D2" s="54"/>
      <c r="E2" s="15"/>
      <c r="F2" s="70"/>
      <c r="G2" s="55"/>
      <c r="H2" s="55"/>
      <c r="I2" s="69"/>
      <c r="J2" s="69"/>
      <c r="K2" s="69"/>
      <c r="M2" s="69"/>
      <c r="N2" s="69"/>
    </row>
    <row r="3" spans="1:14" ht="15.75" thickBot="1" x14ac:dyDescent="0.3">
      <c r="A3" s="15"/>
      <c r="B3" s="15"/>
      <c r="C3" s="48"/>
      <c r="D3" s="49"/>
      <c r="E3" s="15"/>
      <c r="F3" s="51"/>
      <c r="G3" s="51"/>
      <c r="H3" s="51"/>
      <c r="I3" s="69"/>
      <c r="J3" s="69"/>
      <c r="K3" s="69"/>
      <c r="L3" s="69"/>
      <c r="M3" s="69"/>
      <c r="N3" s="69"/>
    </row>
    <row r="4" spans="1:14" s="71" customFormat="1" ht="12.75" customHeight="1" x14ac:dyDescent="0.25">
      <c r="A4" s="258" t="s">
        <v>3</v>
      </c>
      <c r="B4" s="248" t="s">
        <v>4</v>
      </c>
      <c r="C4" s="261" t="s">
        <v>5</v>
      </c>
      <c r="D4" s="261" t="s">
        <v>6</v>
      </c>
      <c r="E4" s="248" t="s">
        <v>7</v>
      </c>
      <c r="F4" s="248" t="s">
        <v>8</v>
      </c>
      <c r="G4" s="248" t="s">
        <v>9</v>
      </c>
      <c r="H4" s="251" t="s">
        <v>10</v>
      </c>
      <c r="I4" s="264" t="s">
        <v>11</v>
      </c>
      <c r="J4" s="239"/>
      <c r="K4" s="239"/>
      <c r="L4" s="239"/>
      <c r="M4" s="239"/>
      <c r="N4" s="239"/>
    </row>
    <row r="5" spans="1:14" s="71" customFormat="1" ht="12.75" customHeight="1" outlineLevel="1" x14ac:dyDescent="0.25">
      <c r="A5" s="259"/>
      <c r="B5" s="249"/>
      <c r="C5" s="262"/>
      <c r="D5" s="262"/>
      <c r="E5" s="249"/>
      <c r="F5" s="249"/>
      <c r="G5" s="249"/>
      <c r="H5" s="252"/>
      <c r="I5" s="265" t="s">
        <v>12</v>
      </c>
      <c r="J5" s="242" t="s">
        <v>13</v>
      </c>
      <c r="K5" s="242"/>
      <c r="L5" s="242"/>
      <c r="M5" s="242"/>
      <c r="N5" s="242"/>
    </row>
    <row r="6" spans="1:14" s="71" customFormat="1" ht="34.5" customHeight="1" outlineLevel="1" thickBot="1" x14ac:dyDescent="0.3">
      <c r="A6" s="260"/>
      <c r="B6" s="250"/>
      <c r="C6" s="263"/>
      <c r="D6" s="263"/>
      <c r="E6" s="250"/>
      <c r="F6" s="250"/>
      <c r="G6" s="250"/>
      <c r="H6" s="253"/>
      <c r="I6" s="266"/>
      <c r="J6" s="17" t="s">
        <v>14</v>
      </c>
      <c r="K6" s="17" t="s">
        <v>15</v>
      </c>
      <c r="L6" s="17" t="s">
        <v>16</v>
      </c>
      <c r="M6" s="17" t="s">
        <v>17</v>
      </c>
      <c r="N6" s="17" t="s">
        <v>18</v>
      </c>
    </row>
    <row r="7" spans="1:14" outlineLevel="2" x14ac:dyDescent="0.25">
      <c r="A7" s="18" t="s">
        <v>19</v>
      </c>
      <c r="B7" s="19">
        <v>500101</v>
      </c>
      <c r="C7" s="57">
        <v>10101</v>
      </c>
      <c r="D7" s="64" t="s">
        <v>20</v>
      </c>
      <c r="E7" s="21">
        <v>2</v>
      </c>
      <c r="F7" s="72" t="s">
        <v>168</v>
      </c>
      <c r="G7" s="21" t="s">
        <v>22</v>
      </c>
      <c r="H7" s="59" t="s">
        <v>23</v>
      </c>
      <c r="I7" s="73">
        <f>SUM(J7:N7)</f>
        <v>9438</v>
      </c>
      <c r="J7" s="74">
        <v>108</v>
      </c>
      <c r="K7" s="74">
        <v>6742</v>
      </c>
      <c r="L7" s="74">
        <v>16</v>
      </c>
      <c r="M7" s="74">
        <v>2001</v>
      </c>
      <c r="N7" s="74">
        <v>571</v>
      </c>
    </row>
    <row r="8" spans="1:14" ht="25.5" outlineLevel="2" x14ac:dyDescent="0.25">
      <c r="A8" s="18" t="s">
        <v>19</v>
      </c>
      <c r="B8" s="19">
        <v>500101</v>
      </c>
      <c r="C8" s="63">
        <v>10101</v>
      </c>
      <c r="D8" s="64" t="s">
        <v>20</v>
      </c>
      <c r="E8" s="27">
        <v>2</v>
      </c>
      <c r="F8" s="75" t="s">
        <v>168</v>
      </c>
      <c r="G8" s="27">
        <v>22</v>
      </c>
      <c r="H8" s="66" t="s">
        <v>24</v>
      </c>
      <c r="I8" s="73">
        <f t="shared" ref="I8:I71" si="0">SUM(J8:N8)</f>
        <v>828</v>
      </c>
      <c r="J8" s="74">
        <v>19</v>
      </c>
      <c r="K8" s="74">
        <v>617</v>
      </c>
      <c r="L8" s="74">
        <v>4</v>
      </c>
      <c r="M8" s="74">
        <v>153</v>
      </c>
      <c r="N8" s="74">
        <v>35</v>
      </c>
    </row>
    <row r="9" spans="1:14" outlineLevel="2" x14ac:dyDescent="0.25">
      <c r="A9" s="18" t="s">
        <v>19</v>
      </c>
      <c r="B9" s="19">
        <v>500114</v>
      </c>
      <c r="C9" s="63">
        <v>11401</v>
      </c>
      <c r="D9" s="64" t="s">
        <v>25</v>
      </c>
      <c r="E9" s="27">
        <v>2</v>
      </c>
      <c r="F9" s="75" t="s">
        <v>168</v>
      </c>
      <c r="G9" s="27" t="s">
        <v>22</v>
      </c>
      <c r="H9" s="66" t="s">
        <v>23</v>
      </c>
      <c r="I9" s="73">
        <f t="shared" si="0"/>
        <v>1246</v>
      </c>
      <c r="J9" s="74">
        <v>61</v>
      </c>
      <c r="K9" s="74">
        <v>424</v>
      </c>
      <c r="L9" s="74">
        <v>5</v>
      </c>
      <c r="M9" s="74">
        <v>748</v>
      </c>
      <c r="N9" s="74">
        <v>8</v>
      </c>
    </row>
    <row r="10" spans="1:14" ht="25.5" outlineLevel="2" x14ac:dyDescent="0.25">
      <c r="A10" s="18" t="s">
        <v>19</v>
      </c>
      <c r="B10" s="19">
        <v>500114</v>
      </c>
      <c r="C10" s="63">
        <v>11401</v>
      </c>
      <c r="D10" s="64" t="s">
        <v>25</v>
      </c>
      <c r="E10" s="27">
        <v>2</v>
      </c>
      <c r="F10" s="75" t="s">
        <v>168</v>
      </c>
      <c r="G10" s="27">
        <v>22</v>
      </c>
      <c r="H10" s="66" t="s">
        <v>24</v>
      </c>
      <c r="I10" s="73">
        <f t="shared" si="0"/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</row>
    <row r="11" spans="1:14" outlineLevel="2" x14ac:dyDescent="0.25">
      <c r="A11" s="18" t="s">
        <v>26</v>
      </c>
      <c r="B11" s="19">
        <v>500116</v>
      </c>
      <c r="C11" s="63">
        <v>11501</v>
      </c>
      <c r="D11" s="64" t="s">
        <v>27</v>
      </c>
      <c r="E11" s="27">
        <v>2</v>
      </c>
      <c r="F11" s="75" t="s">
        <v>168</v>
      </c>
      <c r="G11" s="27" t="s">
        <v>22</v>
      </c>
      <c r="H11" s="66" t="s">
        <v>23</v>
      </c>
      <c r="I11" s="73">
        <f t="shared" si="0"/>
        <v>27061</v>
      </c>
      <c r="J11" s="74">
        <v>6888</v>
      </c>
      <c r="K11" s="74">
        <v>12943</v>
      </c>
      <c r="L11" s="74">
        <v>256</v>
      </c>
      <c r="M11" s="74">
        <v>6710</v>
      </c>
      <c r="N11" s="74">
        <v>264</v>
      </c>
    </row>
    <row r="12" spans="1:14" ht="25.5" outlineLevel="2" x14ac:dyDescent="0.25">
      <c r="A12" s="18" t="s">
        <v>26</v>
      </c>
      <c r="B12" s="19">
        <v>500116</v>
      </c>
      <c r="C12" s="63">
        <v>11501</v>
      </c>
      <c r="D12" s="64" t="s">
        <v>27</v>
      </c>
      <c r="E12" s="27">
        <v>2</v>
      </c>
      <c r="F12" s="75" t="s">
        <v>168</v>
      </c>
      <c r="G12" s="27">
        <v>22</v>
      </c>
      <c r="H12" s="66" t="s">
        <v>24</v>
      </c>
      <c r="I12" s="73">
        <f t="shared" si="0"/>
        <v>5836</v>
      </c>
      <c r="J12" s="74">
        <v>1425</v>
      </c>
      <c r="K12" s="74">
        <v>2664</v>
      </c>
      <c r="L12" s="74">
        <v>65</v>
      </c>
      <c r="M12" s="74">
        <v>1593</v>
      </c>
      <c r="N12" s="74">
        <v>89</v>
      </c>
    </row>
    <row r="13" spans="1:14" ht="25.5" outlineLevel="2" x14ac:dyDescent="0.25">
      <c r="A13" s="18" t="s">
        <v>26</v>
      </c>
      <c r="B13" s="19">
        <v>500116</v>
      </c>
      <c r="C13" s="63">
        <v>11501</v>
      </c>
      <c r="D13" s="64" t="s">
        <v>27</v>
      </c>
      <c r="E13" s="27">
        <v>2</v>
      </c>
      <c r="F13" s="75" t="s">
        <v>168</v>
      </c>
      <c r="G13" s="27" t="s">
        <v>169</v>
      </c>
      <c r="H13" s="66" t="s">
        <v>170</v>
      </c>
      <c r="I13" s="73">
        <f t="shared" si="0"/>
        <v>20722</v>
      </c>
      <c r="J13" s="74">
        <v>5108</v>
      </c>
      <c r="K13" s="74">
        <v>9935</v>
      </c>
      <c r="L13" s="74">
        <v>207</v>
      </c>
      <c r="M13" s="74">
        <v>5314</v>
      </c>
      <c r="N13" s="74">
        <v>158</v>
      </c>
    </row>
    <row r="14" spans="1:14" outlineLevel="2" x14ac:dyDescent="0.25">
      <c r="A14" s="18" t="s">
        <v>19</v>
      </c>
      <c r="B14" s="19">
        <v>500201</v>
      </c>
      <c r="C14" s="63">
        <v>20101</v>
      </c>
      <c r="D14" s="64" t="s">
        <v>28</v>
      </c>
      <c r="E14" s="27">
        <v>2</v>
      </c>
      <c r="F14" s="75" t="s">
        <v>168</v>
      </c>
      <c r="G14" s="27" t="s">
        <v>22</v>
      </c>
      <c r="H14" s="66" t="s">
        <v>23</v>
      </c>
      <c r="I14" s="73">
        <f t="shared" si="0"/>
        <v>2212</v>
      </c>
      <c r="J14" s="74">
        <v>7</v>
      </c>
      <c r="K14" s="74">
        <v>1500</v>
      </c>
      <c r="L14" s="74">
        <v>56</v>
      </c>
      <c r="M14" s="74">
        <v>649</v>
      </c>
      <c r="N14" s="74">
        <v>0</v>
      </c>
    </row>
    <row r="15" spans="1:14" ht="25.5" outlineLevel="2" x14ac:dyDescent="0.25">
      <c r="A15" s="18" t="s">
        <v>19</v>
      </c>
      <c r="B15" s="19">
        <v>500201</v>
      </c>
      <c r="C15" s="63">
        <v>20101</v>
      </c>
      <c r="D15" s="64" t="s">
        <v>28</v>
      </c>
      <c r="E15" s="27">
        <v>2</v>
      </c>
      <c r="F15" s="75" t="s">
        <v>168</v>
      </c>
      <c r="G15" s="27">
        <v>22</v>
      </c>
      <c r="H15" s="66" t="s">
        <v>24</v>
      </c>
      <c r="I15" s="73">
        <f t="shared" si="0"/>
        <v>893</v>
      </c>
      <c r="J15" s="74">
        <v>5</v>
      </c>
      <c r="K15" s="74">
        <v>682</v>
      </c>
      <c r="L15" s="74">
        <v>17</v>
      </c>
      <c r="M15" s="74">
        <v>189</v>
      </c>
      <c r="N15" s="74">
        <v>0</v>
      </c>
    </row>
    <row r="16" spans="1:14" outlineLevel="2" x14ac:dyDescent="0.25">
      <c r="A16" s="18" t="s">
        <v>19</v>
      </c>
      <c r="B16" s="19">
        <v>500301</v>
      </c>
      <c r="C16" s="63">
        <v>30101</v>
      </c>
      <c r="D16" s="64" t="s">
        <v>29</v>
      </c>
      <c r="E16" s="27">
        <v>2</v>
      </c>
      <c r="F16" s="75" t="s">
        <v>168</v>
      </c>
      <c r="G16" s="27" t="s">
        <v>22</v>
      </c>
      <c r="H16" s="66" t="s">
        <v>23</v>
      </c>
      <c r="I16" s="73">
        <f t="shared" si="0"/>
        <v>3744</v>
      </c>
      <c r="J16" s="74">
        <v>115</v>
      </c>
      <c r="K16" s="74">
        <v>1835</v>
      </c>
      <c r="L16" s="74">
        <v>0</v>
      </c>
      <c r="M16" s="74">
        <v>1791</v>
      </c>
      <c r="N16" s="74">
        <v>3</v>
      </c>
    </row>
    <row r="17" spans="1:14" ht="25.5" outlineLevel="2" x14ac:dyDescent="0.25">
      <c r="A17" s="18" t="s">
        <v>19</v>
      </c>
      <c r="B17" s="19">
        <v>500301</v>
      </c>
      <c r="C17" s="63">
        <v>30101</v>
      </c>
      <c r="D17" s="64" t="s">
        <v>29</v>
      </c>
      <c r="E17" s="27">
        <v>2</v>
      </c>
      <c r="F17" s="75" t="s">
        <v>168</v>
      </c>
      <c r="G17" s="27">
        <v>22</v>
      </c>
      <c r="H17" s="66" t="s">
        <v>24</v>
      </c>
      <c r="I17" s="73">
        <f t="shared" si="0"/>
        <v>0</v>
      </c>
      <c r="J17" s="74">
        <v>0</v>
      </c>
      <c r="K17" s="74">
        <v>0</v>
      </c>
      <c r="L17" s="74">
        <v>0</v>
      </c>
      <c r="M17" s="74">
        <v>0</v>
      </c>
      <c r="N17" s="74">
        <v>0</v>
      </c>
    </row>
    <row r="18" spans="1:14" outlineLevel="2" x14ac:dyDescent="0.25">
      <c r="A18" s="18" t="s">
        <v>19</v>
      </c>
      <c r="B18" s="19">
        <v>500302</v>
      </c>
      <c r="C18" s="63">
        <v>30201</v>
      </c>
      <c r="D18" s="64" t="s">
        <v>30</v>
      </c>
      <c r="E18" s="27">
        <v>2</v>
      </c>
      <c r="F18" s="75" t="s">
        <v>168</v>
      </c>
      <c r="G18" s="27" t="s">
        <v>22</v>
      </c>
      <c r="H18" s="66" t="s">
        <v>23</v>
      </c>
      <c r="I18" s="73">
        <f t="shared" si="0"/>
        <v>603</v>
      </c>
      <c r="J18" s="74">
        <v>5</v>
      </c>
      <c r="K18" s="74">
        <v>262</v>
      </c>
      <c r="L18" s="74">
        <v>0</v>
      </c>
      <c r="M18" s="74">
        <v>336</v>
      </c>
      <c r="N18" s="74">
        <v>0</v>
      </c>
    </row>
    <row r="19" spans="1:14" ht="25.5" outlineLevel="2" x14ac:dyDescent="0.25">
      <c r="A19" s="18" t="s">
        <v>19</v>
      </c>
      <c r="B19" s="19">
        <v>500302</v>
      </c>
      <c r="C19" s="63">
        <v>30201</v>
      </c>
      <c r="D19" s="64" t="s">
        <v>30</v>
      </c>
      <c r="E19" s="27">
        <v>2</v>
      </c>
      <c r="F19" s="75" t="s">
        <v>168</v>
      </c>
      <c r="G19" s="27">
        <v>22</v>
      </c>
      <c r="H19" s="66" t="s">
        <v>24</v>
      </c>
      <c r="I19" s="73">
        <f t="shared" si="0"/>
        <v>0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</row>
    <row r="20" spans="1:14" outlineLevel="2" x14ac:dyDescent="0.25">
      <c r="A20" s="18" t="s">
        <v>19</v>
      </c>
      <c r="B20" s="19">
        <v>500416</v>
      </c>
      <c r="C20" s="25">
        <v>41601</v>
      </c>
      <c r="D20" s="26" t="s">
        <v>31</v>
      </c>
      <c r="E20" s="27">
        <v>2</v>
      </c>
      <c r="F20" s="75" t="s">
        <v>168</v>
      </c>
      <c r="G20" s="27" t="s">
        <v>22</v>
      </c>
      <c r="H20" s="66" t="s">
        <v>23</v>
      </c>
      <c r="I20" s="73">
        <f t="shared" si="0"/>
        <v>7493</v>
      </c>
      <c r="J20" s="74">
        <v>3657</v>
      </c>
      <c r="K20" s="74">
        <v>3112</v>
      </c>
      <c r="L20" s="74">
        <v>0</v>
      </c>
      <c r="M20" s="74">
        <v>723</v>
      </c>
      <c r="N20" s="74">
        <v>1</v>
      </c>
    </row>
    <row r="21" spans="1:14" ht="25.5" outlineLevel="2" x14ac:dyDescent="0.25">
      <c r="A21" s="18" t="s">
        <v>19</v>
      </c>
      <c r="B21" s="19">
        <v>500416</v>
      </c>
      <c r="C21" s="25">
        <v>41601</v>
      </c>
      <c r="D21" s="26" t="s">
        <v>31</v>
      </c>
      <c r="E21" s="27">
        <v>2</v>
      </c>
      <c r="F21" s="75" t="s">
        <v>168</v>
      </c>
      <c r="G21" s="27">
        <v>22</v>
      </c>
      <c r="H21" s="66" t="s">
        <v>24</v>
      </c>
      <c r="I21" s="73">
        <f t="shared" si="0"/>
        <v>1337</v>
      </c>
      <c r="J21" s="74">
        <v>721</v>
      </c>
      <c r="K21" s="74">
        <v>501</v>
      </c>
      <c r="L21" s="74">
        <v>0</v>
      </c>
      <c r="M21" s="74">
        <v>115</v>
      </c>
      <c r="N21" s="74">
        <v>0</v>
      </c>
    </row>
    <row r="22" spans="1:14" outlineLevel="2" x14ac:dyDescent="0.25">
      <c r="A22" s="18" t="s">
        <v>19</v>
      </c>
      <c r="B22" s="19">
        <v>500501</v>
      </c>
      <c r="C22" s="63">
        <v>50101</v>
      </c>
      <c r="D22" s="64" t="s">
        <v>32</v>
      </c>
      <c r="E22" s="27">
        <v>2</v>
      </c>
      <c r="F22" s="75" t="s">
        <v>168</v>
      </c>
      <c r="G22" s="27" t="s">
        <v>22</v>
      </c>
      <c r="H22" s="66" t="s">
        <v>23</v>
      </c>
      <c r="I22" s="73">
        <f t="shared" si="0"/>
        <v>3628</v>
      </c>
      <c r="J22" s="74">
        <v>3241</v>
      </c>
      <c r="K22" s="74">
        <v>139</v>
      </c>
      <c r="L22" s="74">
        <v>6</v>
      </c>
      <c r="M22" s="74">
        <v>240</v>
      </c>
      <c r="N22" s="74">
        <v>2</v>
      </c>
    </row>
    <row r="23" spans="1:14" ht="25.5" outlineLevel="2" x14ac:dyDescent="0.25">
      <c r="A23" s="18" t="s">
        <v>19</v>
      </c>
      <c r="B23" s="19">
        <v>500501</v>
      </c>
      <c r="C23" s="63">
        <v>50101</v>
      </c>
      <c r="D23" s="64" t="s">
        <v>32</v>
      </c>
      <c r="E23" s="27">
        <v>2</v>
      </c>
      <c r="F23" s="75" t="s">
        <v>168</v>
      </c>
      <c r="G23" s="27">
        <v>22</v>
      </c>
      <c r="H23" s="66" t="s">
        <v>24</v>
      </c>
      <c r="I23" s="73">
        <f t="shared" si="0"/>
        <v>683</v>
      </c>
      <c r="J23" s="74">
        <v>611</v>
      </c>
      <c r="K23" s="74">
        <v>23</v>
      </c>
      <c r="L23" s="74">
        <v>2</v>
      </c>
      <c r="M23" s="74">
        <v>47</v>
      </c>
      <c r="N23" s="74">
        <v>0</v>
      </c>
    </row>
    <row r="24" spans="1:14" outlineLevel="2" x14ac:dyDescent="0.25">
      <c r="A24" s="18" t="s">
        <v>19</v>
      </c>
      <c r="B24" s="19">
        <v>500601</v>
      </c>
      <c r="C24" s="63">
        <v>60101</v>
      </c>
      <c r="D24" s="64" t="s">
        <v>33</v>
      </c>
      <c r="E24" s="27">
        <v>2</v>
      </c>
      <c r="F24" s="75" t="s">
        <v>168</v>
      </c>
      <c r="G24" s="27" t="s">
        <v>22</v>
      </c>
      <c r="H24" s="66" t="s">
        <v>23</v>
      </c>
      <c r="I24" s="73">
        <f t="shared" si="0"/>
        <v>6792</v>
      </c>
      <c r="J24" s="74">
        <v>101</v>
      </c>
      <c r="K24" s="74">
        <v>3402</v>
      </c>
      <c r="L24" s="74">
        <v>5</v>
      </c>
      <c r="M24" s="74">
        <v>3282</v>
      </c>
      <c r="N24" s="74">
        <v>2</v>
      </c>
    </row>
    <row r="25" spans="1:14" ht="25.5" outlineLevel="2" x14ac:dyDescent="0.25">
      <c r="A25" s="18" t="s">
        <v>19</v>
      </c>
      <c r="B25" s="19">
        <v>500601</v>
      </c>
      <c r="C25" s="63">
        <v>60101</v>
      </c>
      <c r="D25" s="64" t="s">
        <v>33</v>
      </c>
      <c r="E25" s="27">
        <v>2</v>
      </c>
      <c r="F25" s="75" t="s">
        <v>168</v>
      </c>
      <c r="G25" s="27">
        <v>22</v>
      </c>
      <c r="H25" s="66" t="s">
        <v>24</v>
      </c>
      <c r="I25" s="73">
        <f t="shared" si="0"/>
        <v>2002</v>
      </c>
      <c r="J25" s="74">
        <v>45</v>
      </c>
      <c r="K25" s="74">
        <v>1060</v>
      </c>
      <c r="L25" s="74">
        <v>0</v>
      </c>
      <c r="M25" s="74">
        <v>897</v>
      </c>
      <c r="N25" s="74">
        <v>0</v>
      </c>
    </row>
    <row r="26" spans="1:14" outlineLevel="2" x14ac:dyDescent="0.25">
      <c r="A26" s="18" t="s">
        <v>26</v>
      </c>
      <c r="B26" s="19">
        <v>500611</v>
      </c>
      <c r="C26" s="63">
        <v>61001</v>
      </c>
      <c r="D26" s="64" t="s">
        <v>171</v>
      </c>
      <c r="E26" s="27">
        <v>2</v>
      </c>
      <c r="F26" s="75" t="s">
        <v>168</v>
      </c>
      <c r="G26" s="27" t="s">
        <v>22</v>
      </c>
      <c r="H26" s="66" t="s">
        <v>23</v>
      </c>
      <c r="I26" s="73">
        <f t="shared" si="0"/>
        <v>700</v>
      </c>
      <c r="J26" s="74">
        <v>149</v>
      </c>
      <c r="K26" s="74">
        <v>262</v>
      </c>
      <c r="L26" s="74">
        <v>13</v>
      </c>
      <c r="M26" s="74">
        <v>272</v>
      </c>
      <c r="N26" s="74">
        <v>4</v>
      </c>
    </row>
    <row r="27" spans="1:14" ht="25.5" outlineLevel="2" x14ac:dyDescent="0.25">
      <c r="A27" s="18" t="s">
        <v>26</v>
      </c>
      <c r="B27" s="19">
        <v>500611</v>
      </c>
      <c r="C27" s="63">
        <v>61001</v>
      </c>
      <c r="D27" s="64" t="s">
        <v>171</v>
      </c>
      <c r="E27" s="27">
        <v>2</v>
      </c>
      <c r="F27" s="75" t="s">
        <v>168</v>
      </c>
      <c r="G27" s="27">
        <v>22</v>
      </c>
      <c r="H27" s="66" t="s">
        <v>24</v>
      </c>
      <c r="I27" s="73">
        <f t="shared" si="0"/>
        <v>19</v>
      </c>
      <c r="J27" s="74">
        <v>3</v>
      </c>
      <c r="K27" s="74">
        <v>3</v>
      </c>
      <c r="L27" s="74">
        <v>0</v>
      </c>
      <c r="M27" s="74">
        <v>13</v>
      </c>
      <c r="N27" s="74">
        <v>0</v>
      </c>
    </row>
    <row r="28" spans="1:14" outlineLevel="2" x14ac:dyDescent="0.25">
      <c r="A28" s="18" t="s">
        <v>19</v>
      </c>
      <c r="B28" s="19">
        <v>500701</v>
      </c>
      <c r="C28" s="63">
        <v>70101</v>
      </c>
      <c r="D28" s="64" t="s">
        <v>34</v>
      </c>
      <c r="E28" s="27">
        <v>2</v>
      </c>
      <c r="F28" s="75" t="s">
        <v>168</v>
      </c>
      <c r="G28" s="27" t="s">
        <v>22</v>
      </c>
      <c r="H28" s="66" t="s">
        <v>23</v>
      </c>
      <c r="I28" s="73">
        <f t="shared" si="0"/>
        <v>5945</v>
      </c>
      <c r="J28" s="74">
        <v>5803</v>
      </c>
      <c r="K28" s="74">
        <v>107</v>
      </c>
      <c r="L28" s="74">
        <v>0</v>
      </c>
      <c r="M28" s="74">
        <v>35</v>
      </c>
      <c r="N28" s="74">
        <v>0</v>
      </c>
    </row>
    <row r="29" spans="1:14" ht="25.5" outlineLevel="2" x14ac:dyDescent="0.25">
      <c r="A29" s="18" t="s">
        <v>19</v>
      </c>
      <c r="B29" s="19">
        <v>500701</v>
      </c>
      <c r="C29" s="63">
        <v>70101</v>
      </c>
      <c r="D29" s="64" t="s">
        <v>34</v>
      </c>
      <c r="E29" s="27">
        <v>2</v>
      </c>
      <c r="F29" s="75" t="s">
        <v>168</v>
      </c>
      <c r="G29" s="27">
        <v>22</v>
      </c>
      <c r="H29" s="66" t="s">
        <v>24</v>
      </c>
      <c r="I29" s="73">
        <f t="shared" si="0"/>
        <v>1726</v>
      </c>
      <c r="J29" s="74">
        <v>1702</v>
      </c>
      <c r="K29" s="74">
        <v>11</v>
      </c>
      <c r="L29" s="74">
        <v>0</v>
      </c>
      <c r="M29" s="74">
        <v>13</v>
      </c>
      <c r="N29" s="74">
        <v>0</v>
      </c>
    </row>
    <row r="30" spans="1:14" outlineLevel="2" x14ac:dyDescent="0.25">
      <c r="A30" s="18" t="s">
        <v>35</v>
      </c>
      <c r="B30" s="19">
        <v>500702</v>
      </c>
      <c r="C30" s="63">
        <v>70301</v>
      </c>
      <c r="D30" s="64" t="s">
        <v>36</v>
      </c>
      <c r="E30" s="27">
        <v>2</v>
      </c>
      <c r="F30" s="75" t="s">
        <v>168</v>
      </c>
      <c r="G30" s="27" t="s">
        <v>22</v>
      </c>
      <c r="H30" s="66" t="s">
        <v>23</v>
      </c>
      <c r="I30" s="73">
        <f t="shared" si="0"/>
        <v>408</v>
      </c>
      <c r="J30" s="74">
        <v>407</v>
      </c>
      <c r="K30" s="74">
        <v>1</v>
      </c>
      <c r="L30" s="74">
        <v>0</v>
      </c>
      <c r="M30" s="74">
        <v>0</v>
      </c>
      <c r="N30" s="74">
        <v>0</v>
      </c>
    </row>
    <row r="31" spans="1:14" ht="25.5" outlineLevel="2" x14ac:dyDescent="0.25">
      <c r="A31" s="18" t="s">
        <v>35</v>
      </c>
      <c r="B31" s="19">
        <v>500702</v>
      </c>
      <c r="C31" s="63">
        <v>70301</v>
      </c>
      <c r="D31" s="64" t="s">
        <v>36</v>
      </c>
      <c r="E31" s="27">
        <v>2</v>
      </c>
      <c r="F31" s="75" t="s">
        <v>168</v>
      </c>
      <c r="G31" s="27">
        <v>22</v>
      </c>
      <c r="H31" s="66" t="s">
        <v>24</v>
      </c>
      <c r="I31" s="73">
        <f t="shared" si="0"/>
        <v>21</v>
      </c>
      <c r="J31" s="74">
        <v>21</v>
      </c>
      <c r="K31" s="74">
        <v>0</v>
      </c>
      <c r="L31" s="74">
        <v>0</v>
      </c>
      <c r="M31" s="74">
        <v>0</v>
      </c>
      <c r="N31" s="74">
        <v>0</v>
      </c>
    </row>
    <row r="32" spans="1:14" outlineLevel="2" x14ac:dyDescent="0.25">
      <c r="A32" s="18" t="s">
        <v>19</v>
      </c>
      <c r="B32" s="19">
        <v>500801</v>
      </c>
      <c r="C32" s="63">
        <v>80101</v>
      </c>
      <c r="D32" s="64" t="s">
        <v>37</v>
      </c>
      <c r="E32" s="27">
        <v>2</v>
      </c>
      <c r="F32" s="75" t="s">
        <v>168</v>
      </c>
      <c r="G32" s="27" t="s">
        <v>22</v>
      </c>
      <c r="H32" s="66" t="s">
        <v>23</v>
      </c>
      <c r="I32" s="73">
        <f t="shared" si="0"/>
        <v>6071</v>
      </c>
      <c r="J32" s="74">
        <v>980</v>
      </c>
      <c r="K32" s="74">
        <v>1638</v>
      </c>
      <c r="L32" s="74">
        <v>2</v>
      </c>
      <c r="M32" s="74">
        <v>3450</v>
      </c>
      <c r="N32" s="74">
        <v>1</v>
      </c>
    </row>
    <row r="33" spans="1:14" ht="25.5" outlineLevel="2" x14ac:dyDescent="0.25">
      <c r="A33" s="18" t="s">
        <v>19</v>
      </c>
      <c r="B33" s="19">
        <v>500801</v>
      </c>
      <c r="C33" s="63">
        <v>80101</v>
      </c>
      <c r="D33" s="64" t="s">
        <v>37</v>
      </c>
      <c r="E33" s="27">
        <v>2</v>
      </c>
      <c r="F33" s="75" t="s">
        <v>168</v>
      </c>
      <c r="G33" s="27">
        <v>22</v>
      </c>
      <c r="H33" s="66" t="s">
        <v>24</v>
      </c>
      <c r="I33" s="73">
        <f t="shared" si="0"/>
        <v>65</v>
      </c>
      <c r="J33" s="74">
        <v>37</v>
      </c>
      <c r="K33" s="74">
        <v>2</v>
      </c>
      <c r="L33" s="74">
        <v>0</v>
      </c>
      <c r="M33" s="74">
        <v>26</v>
      </c>
      <c r="N33" s="74">
        <v>0</v>
      </c>
    </row>
    <row r="34" spans="1:14" outlineLevel="2" x14ac:dyDescent="0.25">
      <c r="A34" s="18" t="s">
        <v>19</v>
      </c>
      <c r="B34" s="19">
        <v>500803</v>
      </c>
      <c r="C34" s="63">
        <v>80301</v>
      </c>
      <c r="D34" s="64" t="s">
        <v>38</v>
      </c>
      <c r="E34" s="27">
        <v>2</v>
      </c>
      <c r="F34" s="75" t="s">
        <v>168</v>
      </c>
      <c r="G34" s="27" t="s">
        <v>22</v>
      </c>
      <c r="H34" s="66" t="s">
        <v>23</v>
      </c>
      <c r="I34" s="73">
        <f t="shared" si="0"/>
        <v>565</v>
      </c>
      <c r="J34" s="74">
        <v>25</v>
      </c>
      <c r="K34" s="74">
        <v>231</v>
      </c>
      <c r="L34" s="74">
        <v>2</v>
      </c>
      <c r="M34" s="74">
        <v>307</v>
      </c>
      <c r="N34" s="74">
        <v>0</v>
      </c>
    </row>
    <row r="35" spans="1:14" ht="25.5" outlineLevel="2" x14ac:dyDescent="0.25">
      <c r="A35" s="18" t="s">
        <v>19</v>
      </c>
      <c r="B35" s="19">
        <v>500803</v>
      </c>
      <c r="C35" s="63">
        <v>80301</v>
      </c>
      <c r="D35" s="64" t="s">
        <v>38</v>
      </c>
      <c r="E35" s="27">
        <v>2</v>
      </c>
      <c r="F35" s="75" t="s">
        <v>168</v>
      </c>
      <c r="G35" s="27">
        <v>22</v>
      </c>
      <c r="H35" s="66" t="s">
        <v>24</v>
      </c>
      <c r="I35" s="73">
        <f t="shared" si="0"/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</row>
    <row r="36" spans="1:14" outlineLevel="2" x14ac:dyDescent="0.25">
      <c r="A36" s="18" t="s">
        <v>26</v>
      </c>
      <c r="B36" s="19">
        <v>500904</v>
      </c>
      <c r="C36" s="63">
        <v>90601</v>
      </c>
      <c r="D36" s="64" t="s">
        <v>39</v>
      </c>
      <c r="E36" s="27">
        <v>2</v>
      </c>
      <c r="F36" s="75" t="s">
        <v>168</v>
      </c>
      <c r="G36" s="27" t="s">
        <v>22</v>
      </c>
      <c r="H36" s="66" t="s">
        <v>23</v>
      </c>
      <c r="I36" s="73">
        <f t="shared" si="0"/>
        <v>1795</v>
      </c>
      <c r="J36" s="74">
        <v>58</v>
      </c>
      <c r="K36" s="74">
        <v>984</v>
      </c>
      <c r="L36" s="74">
        <v>4</v>
      </c>
      <c r="M36" s="74">
        <v>726</v>
      </c>
      <c r="N36" s="74">
        <v>23</v>
      </c>
    </row>
    <row r="37" spans="1:14" ht="25.5" outlineLevel="2" x14ac:dyDescent="0.25">
      <c r="A37" s="18" t="s">
        <v>26</v>
      </c>
      <c r="B37" s="19">
        <v>500904</v>
      </c>
      <c r="C37" s="63">
        <v>90601</v>
      </c>
      <c r="D37" s="64" t="s">
        <v>39</v>
      </c>
      <c r="E37" s="27">
        <v>2</v>
      </c>
      <c r="F37" s="75" t="s">
        <v>168</v>
      </c>
      <c r="G37" s="27">
        <v>22</v>
      </c>
      <c r="H37" s="66" t="s">
        <v>24</v>
      </c>
      <c r="I37" s="73">
        <f t="shared" si="0"/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</row>
    <row r="38" spans="1:14" outlineLevel="2" x14ac:dyDescent="0.25">
      <c r="A38" s="18" t="s">
        <v>19</v>
      </c>
      <c r="B38" s="19">
        <v>501001</v>
      </c>
      <c r="C38" s="63">
        <v>100101</v>
      </c>
      <c r="D38" s="64" t="s">
        <v>40</v>
      </c>
      <c r="E38" s="27">
        <v>2</v>
      </c>
      <c r="F38" s="75" t="s">
        <v>168</v>
      </c>
      <c r="G38" s="27" t="s">
        <v>22</v>
      </c>
      <c r="H38" s="66" t="s">
        <v>23</v>
      </c>
      <c r="I38" s="73">
        <f t="shared" si="0"/>
        <v>2894</v>
      </c>
      <c r="J38" s="74">
        <v>327</v>
      </c>
      <c r="K38" s="74">
        <v>507</v>
      </c>
      <c r="L38" s="74">
        <v>0</v>
      </c>
      <c r="M38" s="74">
        <v>2056</v>
      </c>
      <c r="N38" s="74">
        <v>4</v>
      </c>
    </row>
    <row r="39" spans="1:14" ht="25.5" outlineLevel="2" x14ac:dyDescent="0.25">
      <c r="A39" s="18" t="s">
        <v>19</v>
      </c>
      <c r="B39" s="19">
        <v>501001</v>
      </c>
      <c r="C39" s="63">
        <v>100101</v>
      </c>
      <c r="D39" s="64" t="s">
        <v>40</v>
      </c>
      <c r="E39" s="27">
        <v>2</v>
      </c>
      <c r="F39" s="75" t="s">
        <v>168</v>
      </c>
      <c r="G39" s="27">
        <v>22</v>
      </c>
      <c r="H39" s="66" t="s">
        <v>24</v>
      </c>
      <c r="I39" s="73">
        <f t="shared" si="0"/>
        <v>799</v>
      </c>
      <c r="J39" s="74">
        <v>137</v>
      </c>
      <c r="K39" s="74">
        <v>166</v>
      </c>
      <c r="L39" s="74">
        <v>0</v>
      </c>
      <c r="M39" s="74">
        <v>496</v>
      </c>
      <c r="N39" s="74">
        <v>0</v>
      </c>
    </row>
    <row r="40" spans="1:14" ht="25.5" outlineLevel="2" x14ac:dyDescent="0.25">
      <c r="A40" s="18" t="s">
        <v>35</v>
      </c>
      <c r="B40" s="19">
        <v>501002</v>
      </c>
      <c r="C40" s="63">
        <v>100201</v>
      </c>
      <c r="D40" s="64" t="s">
        <v>172</v>
      </c>
      <c r="E40" s="27">
        <v>2</v>
      </c>
      <c r="F40" s="75" t="s">
        <v>168</v>
      </c>
      <c r="G40" s="27" t="s">
        <v>22</v>
      </c>
      <c r="H40" s="66" t="s">
        <v>23</v>
      </c>
      <c r="I40" s="73">
        <f t="shared" si="0"/>
        <v>416</v>
      </c>
      <c r="J40" s="74">
        <v>14</v>
      </c>
      <c r="K40" s="74">
        <v>79</v>
      </c>
      <c r="L40" s="74">
        <v>0</v>
      </c>
      <c r="M40" s="74">
        <v>323</v>
      </c>
      <c r="N40" s="74">
        <v>0</v>
      </c>
    </row>
    <row r="41" spans="1:14" ht="25.5" outlineLevel="2" x14ac:dyDescent="0.25">
      <c r="A41" s="18" t="s">
        <v>35</v>
      </c>
      <c r="B41" s="19">
        <v>501002</v>
      </c>
      <c r="C41" s="63">
        <v>100201</v>
      </c>
      <c r="D41" s="64" t="s">
        <v>172</v>
      </c>
      <c r="E41" s="27">
        <v>2</v>
      </c>
      <c r="F41" s="75" t="s">
        <v>168</v>
      </c>
      <c r="G41" s="27">
        <v>22</v>
      </c>
      <c r="H41" s="66" t="s">
        <v>24</v>
      </c>
      <c r="I41" s="73">
        <f t="shared" si="0"/>
        <v>0</v>
      </c>
      <c r="J41" s="74">
        <v>0</v>
      </c>
      <c r="K41" s="74">
        <v>0</v>
      </c>
      <c r="L41" s="74">
        <v>0</v>
      </c>
      <c r="M41" s="74">
        <v>0</v>
      </c>
      <c r="N41" s="74">
        <v>0</v>
      </c>
    </row>
    <row r="42" spans="1:14" outlineLevel="2" x14ac:dyDescent="0.25">
      <c r="A42" s="18" t="s">
        <v>19</v>
      </c>
      <c r="B42" s="19">
        <v>501006</v>
      </c>
      <c r="C42" s="63">
        <v>100601</v>
      </c>
      <c r="D42" s="64" t="s">
        <v>41</v>
      </c>
      <c r="E42" s="27">
        <v>2</v>
      </c>
      <c r="F42" s="75" t="s">
        <v>168</v>
      </c>
      <c r="G42" s="27" t="s">
        <v>22</v>
      </c>
      <c r="H42" s="66" t="s">
        <v>23</v>
      </c>
      <c r="I42" s="73">
        <f t="shared" si="0"/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</row>
    <row r="43" spans="1:14" ht="25.5" outlineLevel="2" x14ac:dyDescent="0.25">
      <c r="A43" s="18" t="s">
        <v>19</v>
      </c>
      <c r="B43" s="19">
        <v>501006</v>
      </c>
      <c r="C43" s="63">
        <v>100601</v>
      </c>
      <c r="D43" s="64" t="s">
        <v>41</v>
      </c>
      <c r="E43" s="27">
        <v>2</v>
      </c>
      <c r="F43" s="75" t="s">
        <v>168</v>
      </c>
      <c r="G43" s="27">
        <v>22</v>
      </c>
      <c r="H43" s="66" t="s">
        <v>24</v>
      </c>
      <c r="I43" s="73">
        <f t="shared" si="0"/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</row>
    <row r="44" spans="1:14" outlineLevel="2" x14ac:dyDescent="0.25">
      <c r="A44" s="18" t="s">
        <v>26</v>
      </c>
      <c r="B44" s="19">
        <v>501008</v>
      </c>
      <c r="C44" s="63">
        <v>100801</v>
      </c>
      <c r="D44" s="64" t="s">
        <v>173</v>
      </c>
      <c r="E44" s="27">
        <v>2</v>
      </c>
      <c r="F44" s="75" t="s">
        <v>168</v>
      </c>
      <c r="G44" s="27" t="s">
        <v>22</v>
      </c>
      <c r="H44" s="66" t="s">
        <v>23</v>
      </c>
      <c r="I44" s="73">
        <f t="shared" si="0"/>
        <v>104</v>
      </c>
      <c r="J44" s="74">
        <v>9</v>
      </c>
      <c r="K44" s="74">
        <v>24</v>
      </c>
      <c r="L44" s="74">
        <v>0</v>
      </c>
      <c r="M44" s="74">
        <v>71</v>
      </c>
      <c r="N44" s="74">
        <v>0</v>
      </c>
    </row>
    <row r="45" spans="1:14" ht="25.5" outlineLevel="2" x14ac:dyDescent="0.25">
      <c r="A45" s="18" t="s">
        <v>26</v>
      </c>
      <c r="B45" s="19">
        <v>501008</v>
      </c>
      <c r="C45" s="63">
        <v>100801</v>
      </c>
      <c r="D45" s="64" t="s">
        <v>173</v>
      </c>
      <c r="E45" s="27">
        <v>2</v>
      </c>
      <c r="F45" s="75" t="s">
        <v>168</v>
      </c>
      <c r="G45" s="27">
        <v>22</v>
      </c>
      <c r="H45" s="66" t="s">
        <v>24</v>
      </c>
      <c r="I45" s="73">
        <f t="shared" si="0"/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</row>
    <row r="46" spans="1:14" outlineLevel="2" x14ac:dyDescent="0.25">
      <c r="A46" s="18" t="s">
        <v>19</v>
      </c>
      <c r="B46" s="19">
        <v>501101</v>
      </c>
      <c r="C46" s="63">
        <v>110101</v>
      </c>
      <c r="D46" s="64" t="s">
        <v>42</v>
      </c>
      <c r="E46" s="27">
        <v>2</v>
      </c>
      <c r="F46" s="75" t="s">
        <v>168</v>
      </c>
      <c r="G46" s="27" t="s">
        <v>22</v>
      </c>
      <c r="H46" s="66" t="s">
        <v>23</v>
      </c>
      <c r="I46" s="73">
        <f t="shared" si="0"/>
        <v>2924</v>
      </c>
      <c r="J46" s="74">
        <v>14</v>
      </c>
      <c r="K46" s="74">
        <v>2367</v>
      </c>
      <c r="L46" s="74">
        <v>0</v>
      </c>
      <c r="M46" s="74">
        <v>543</v>
      </c>
      <c r="N46" s="74">
        <v>0</v>
      </c>
    </row>
    <row r="47" spans="1:14" ht="25.5" outlineLevel="2" x14ac:dyDescent="0.25">
      <c r="A47" s="18" t="s">
        <v>19</v>
      </c>
      <c r="B47" s="19">
        <v>501101</v>
      </c>
      <c r="C47" s="63">
        <v>110101</v>
      </c>
      <c r="D47" s="64" t="s">
        <v>42</v>
      </c>
      <c r="E47" s="27">
        <v>2</v>
      </c>
      <c r="F47" s="75" t="s">
        <v>168</v>
      </c>
      <c r="G47" s="27">
        <v>22</v>
      </c>
      <c r="H47" s="66" t="s">
        <v>24</v>
      </c>
      <c r="I47" s="73">
        <f t="shared" si="0"/>
        <v>568</v>
      </c>
      <c r="J47" s="74">
        <v>3</v>
      </c>
      <c r="K47" s="74">
        <v>519</v>
      </c>
      <c r="L47" s="74">
        <v>0</v>
      </c>
      <c r="M47" s="74">
        <v>46</v>
      </c>
      <c r="N47" s="74">
        <v>0</v>
      </c>
    </row>
    <row r="48" spans="1:14" outlineLevel="2" x14ac:dyDescent="0.25">
      <c r="A48" s="18" t="s">
        <v>19</v>
      </c>
      <c r="B48" s="19">
        <v>501301</v>
      </c>
      <c r="C48" s="63">
        <v>130101</v>
      </c>
      <c r="D48" s="64" t="s">
        <v>43</v>
      </c>
      <c r="E48" s="27">
        <v>2</v>
      </c>
      <c r="F48" s="75" t="s">
        <v>168</v>
      </c>
      <c r="G48" s="27" t="s">
        <v>22</v>
      </c>
      <c r="H48" s="66" t="s">
        <v>23</v>
      </c>
      <c r="I48" s="73">
        <f t="shared" si="0"/>
        <v>3098</v>
      </c>
      <c r="J48" s="74">
        <v>92</v>
      </c>
      <c r="K48" s="74">
        <v>96</v>
      </c>
      <c r="L48" s="74">
        <v>3</v>
      </c>
      <c r="M48" s="74">
        <v>2904</v>
      </c>
      <c r="N48" s="74">
        <v>3</v>
      </c>
    </row>
    <row r="49" spans="1:14" ht="25.5" outlineLevel="2" x14ac:dyDescent="0.25">
      <c r="A49" s="18" t="s">
        <v>19</v>
      </c>
      <c r="B49" s="19">
        <v>501301</v>
      </c>
      <c r="C49" s="63">
        <v>130101</v>
      </c>
      <c r="D49" s="64" t="s">
        <v>43</v>
      </c>
      <c r="E49" s="27">
        <v>2</v>
      </c>
      <c r="F49" s="75" t="s">
        <v>168</v>
      </c>
      <c r="G49" s="27">
        <v>22</v>
      </c>
      <c r="H49" s="66" t="s">
        <v>24</v>
      </c>
      <c r="I49" s="73">
        <f t="shared" si="0"/>
        <v>436</v>
      </c>
      <c r="J49" s="74">
        <v>15</v>
      </c>
      <c r="K49" s="74">
        <v>16</v>
      </c>
      <c r="L49" s="74">
        <v>0</v>
      </c>
      <c r="M49" s="74">
        <v>405</v>
      </c>
      <c r="N49" s="74">
        <v>0</v>
      </c>
    </row>
    <row r="50" spans="1:14" outlineLevel="2" x14ac:dyDescent="0.25">
      <c r="A50" s="18" t="s">
        <v>19</v>
      </c>
      <c r="B50" s="19">
        <v>501411</v>
      </c>
      <c r="C50" s="63">
        <v>141101</v>
      </c>
      <c r="D50" s="64" t="s">
        <v>44</v>
      </c>
      <c r="E50" s="27">
        <v>2</v>
      </c>
      <c r="F50" s="75" t="s">
        <v>168</v>
      </c>
      <c r="G50" s="27" t="s">
        <v>22</v>
      </c>
      <c r="H50" s="66" t="s">
        <v>23</v>
      </c>
      <c r="I50" s="73">
        <f t="shared" si="0"/>
        <v>1980</v>
      </c>
      <c r="J50" s="74">
        <v>241</v>
      </c>
      <c r="K50" s="74">
        <v>1512</v>
      </c>
      <c r="L50" s="74">
        <v>2</v>
      </c>
      <c r="M50" s="74">
        <v>223</v>
      </c>
      <c r="N50" s="74">
        <v>2</v>
      </c>
    </row>
    <row r="51" spans="1:14" ht="25.5" outlineLevel="2" x14ac:dyDescent="0.25">
      <c r="A51" s="18" t="s">
        <v>19</v>
      </c>
      <c r="B51" s="19">
        <v>501411</v>
      </c>
      <c r="C51" s="63">
        <v>141101</v>
      </c>
      <c r="D51" s="64" t="s">
        <v>44</v>
      </c>
      <c r="E51" s="27">
        <v>2</v>
      </c>
      <c r="F51" s="75" t="s">
        <v>168</v>
      </c>
      <c r="G51" s="27">
        <v>22</v>
      </c>
      <c r="H51" s="66" t="s">
        <v>24</v>
      </c>
      <c r="I51" s="73">
        <f t="shared" si="0"/>
        <v>552</v>
      </c>
      <c r="J51" s="74">
        <v>43</v>
      </c>
      <c r="K51" s="74">
        <v>417</v>
      </c>
      <c r="L51" s="74">
        <v>0</v>
      </c>
      <c r="M51" s="74">
        <v>91</v>
      </c>
      <c r="N51" s="74">
        <v>1</v>
      </c>
    </row>
    <row r="52" spans="1:14" outlineLevel="2" x14ac:dyDescent="0.25">
      <c r="A52" s="18" t="s">
        <v>19</v>
      </c>
      <c r="B52" s="19">
        <v>501501</v>
      </c>
      <c r="C52" s="63">
        <v>150101</v>
      </c>
      <c r="D52" s="64" t="s">
        <v>45</v>
      </c>
      <c r="E52" s="27">
        <v>2</v>
      </c>
      <c r="F52" s="75" t="s">
        <v>168</v>
      </c>
      <c r="G52" s="27" t="s">
        <v>22</v>
      </c>
      <c r="H52" s="66" t="s">
        <v>23</v>
      </c>
      <c r="I52" s="73">
        <f t="shared" si="0"/>
        <v>5384</v>
      </c>
      <c r="J52" s="74">
        <v>4680</v>
      </c>
      <c r="K52" s="74">
        <v>248</v>
      </c>
      <c r="L52" s="74">
        <v>29</v>
      </c>
      <c r="M52" s="74">
        <v>422</v>
      </c>
      <c r="N52" s="74">
        <v>5</v>
      </c>
    </row>
    <row r="53" spans="1:14" ht="25.5" outlineLevel="2" x14ac:dyDescent="0.25">
      <c r="A53" s="18" t="s">
        <v>19</v>
      </c>
      <c r="B53" s="19">
        <v>501501</v>
      </c>
      <c r="C53" s="63">
        <v>150101</v>
      </c>
      <c r="D53" s="64" t="s">
        <v>45</v>
      </c>
      <c r="E53" s="27">
        <v>2</v>
      </c>
      <c r="F53" s="75" t="s">
        <v>168</v>
      </c>
      <c r="G53" s="27">
        <v>22</v>
      </c>
      <c r="H53" s="66" t="s">
        <v>24</v>
      </c>
      <c r="I53" s="73">
        <f t="shared" si="0"/>
        <v>2112</v>
      </c>
      <c r="J53" s="74">
        <v>1886</v>
      </c>
      <c r="K53" s="74">
        <v>84</v>
      </c>
      <c r="L53" s="74">
        <v>6</v>
      </c>
      <c r="M53" s="74">
        <v>131</v>
      </c>
      <c r="N53" s="74">
        <v>5</v>
      </c>
    </row>
    <row r="54" spans="1:14" outlineLevel="2" x14ac:dyDescent="0.25">
      <c r="A54" s="18" t="s">
        <v>35</v>
      </c>
      <c r="B54" s="19">
        <v>501505</v>
      </c>
      <c r="C54" s="63">
        <v>150601</v>
      </c>
      <c r="D54" s="64" t="s">
        <v>174</v>
      </c>
      <c r="E54" s="27">
        <v>2</v>
      </c>
      <c r="F54" s="75" t="s">
        <v>168</v>
      </c>
      <c r="G54" s="27" t="s">
        <v>22</v>
      </c>
      <c r="H54" s="66" t="s">
        <v>23</v>
      </c>
      <c r="I54" s="73">
        <f t="shared" si="0"/>
        <v>390</v>
      </c>
      <c r="J54" s="74">
        <v>372</v>
      </c>
      <c r="K54" s="74">
        <v>5</v>
      </c>
      <c r="L54" s="74">
        <v>1</v>
      </c>
      <c r="M54" s="74">
        <v>12</v>
      </c>
      <c r="N54" s="74">
        <v>0</v>
      </c>
    </row>
    <row r="55" spans="1:14" ht="25.5" outlineLevel="2" x14ac:dyDescent="0.25">
      <c r="A55" s="18" t="s">
        <v>35</v>
      </c>
      <c r="B55" s="19">
        <v>501505</v>
      </c>
      <c r="C55" s="63">
        <v>150601</v>
      </c>
      <c r="D55" s="64" t="s">
        <v>174</v>
      </c>
      <c r="E55" s="27">
        <v>2</v>
      </c>
      <c r="F55" s="75" t="s">
        <v>168</v>
      </c>
      <c r="G55" s="27">
        <v>22</v>
      </c>
      <c r="H55" s="66" t="s">
        <v>24</v>
      </c>
      <c r="I55" s="73">
        <f t="shared" si="0"/>
        <v>0</v>
      </c>
      <c r="J55" s="74">
        <v>0</v>
      </c>
      <c r="K55" s="74">
        <v>0</v>
      </c>
      <c r="L55" s="74">
        <v>0</v>
      </c>
      <c r="M55" s="74">
        <v>0</v>
      </c>
      <c r="N55" s="74">
        <v>0</v>
      </c>
    </row>
    <row r="56" spans="1:14" outlineLevel="2" x14ac:dyDescent="0.25">
      <c r="A56" s="18" t="s">
        <v>19</v>
      </c>
      <c r="B56" s="19">
        <v>501506</v>
      </c>
      <c r="C56" s="63">
        <v>150701</v>
      </c>
      <c r="D56" s="64" t="s">
        <v>46</v>
      </c>
      <c r="E56" s="27">
        <v>2</v>
      </c>
      <c r="F56" s="75" t="s">
        <v>168</v>
      </c>
      <c r="G56" s="27" t="s">
        <v>22</v>
      </c>
      <c r="H56" s="66" t="s">
        <v>23</v>
      </c>
      <c r="I56" s="73">
        <f t="shared" si="0"/>
        <v>125</v>
      </c>
      <c r="J56" s="74">
        <v>108</v>
      </c>
      <c r="K56" s="74">
        <v>6</v>
      </c>
      <c r="L56" s="74">
        <v>0</v>
      </c>
      <c r="M56" s="74">
        <v>11</v>
      </c>
      <c r="N56" s="74">
        <v>0</v>
      </c>
    </row>
    <row r="57" spans="1:14" ht="25.5" outlineLevel="2" x14ac:dyDescent="0.25">
      <c r="A57" s="18" t="s">
        <v>19</v>
      </c>
      <c r="B57" s="19">
        <v>501506</v>
      </c>
      <c r="C57" s="63">
        <v>150701</v>
      </c>
      <c r="D57" s="64" t="s">
        <v>46</v>
      </c>
      <c r="E57" s="27">
        <v>2</v>
      </c>
      <c r="F57" s="75" t="s">
        <v>168</v>
      </c>
      <c r="G57" s="27">
        <v>22</v>
      </c>
      <c r="H57" s="66" t="s">
        <v>24</v>
      </c>
      <c r="I57" s="73">
        <f t="shared" si="0"/>
        <v>0</v>
      </c>
      <c r="J57" s="74">
        <v>0</v>
      </c>
      <c r="K57" s="74">
        <v>0</v>
      </c>
      <c r="L57" s="74">
        <v>0</v>
      </c>
      <c r="M57" s="74">
        <v>0</v>
      </c>
      <c r="N57" s="74">
        <v>0</v>
      </c>
    </row>
    <row r="58" spans="1:14" outlineLevel="2" x14ac:dyDescent="0.25">
      <c r="A58" s="18" t="s">
        <v>26</v>
      </c>
      <c r="B58" s="19">
        <v>501519</v>
      </c>
      <c r="C58" s="63">
        <v>151901</v>
      </c>
      <c r="D58" s="64" t="s">
        <v>47</v>
      </c>
      <c r="E58" s="27">
        <v>2</v>
      </c>
      <c r="F58" s="75" t="s">
        <v>168</v>
      </c>
      <c r="G58" s="27" t="s">
        <v>22</v>
      </c>
      <c r="H58" s="66" t="s">
        <v>23</v>
      </c>
      <c r="I58" s="73">
        <f t="shared" si="0"/>
        <v>124</v>
      </c>
      <c r="J58" s="74">
        <v>45</v>
      </c>
      <c r="K58" s="74">
        <v>25</v>
      </c>
      <c r="L58" s="74">
        <v>0</v>
      </c>
      <c r="M58" s="74">
        <v>54</v>
      </c>
      <c r="N58" s="74">
        <v>0</v>
      </c>
    </row>
    <row r="59" spans="1:14" ht="25.5" outlineLevel="2" x14ac:dyDescent="0.25">
      <c r="A59" s="18" t="s">
        <v>26</v>
      </c>
      <c r="B59" s="19">
        <v>501519</v>
      </c>
      <c r="C59" s="63">
        <v>151901</v>
      </c>
      <c r="D59" s="64" t="s">
        <v>47</v>
      </c>
      <c r="E59" s="27">
        <v>2</v>
      </c>
      <c r="F59" s="75" t="s">
        <v>168</v>
      </c>
      <c r="G59" s="27">
        <v>22</v>
      </c>
      <c r="H59" s="66" t="s">
        <v>24</v>
      </c>
      <c r="I59" s="73">
        <f t="shared" si="0"/>
        <v>0</v>
      </c>
      <c r="J59" s="74">
        <v>0</v>
      </c>
      <c r="K59" s="74">
        <v>0</v>
      </c>
      <c r="L59" s="74">
        <v>0</v>
      </c>
      <c r="M59" s="74">
        <v>0</v>
      </c>
      <c r="N59" s="74">
        <v>0</v>
      </c>
    </row>
    <row r="60" spans="1:14" outlineLevel="2" x14ac:dyDescent="0.25">
      <c r="A60" s="18" t="s">
        <v>19</v>
      </c>
      <c r="B60" s="19">
        <v>501601</v>
      </c>
      <c r="C60" s="63">
        <v>160101</v>
      </c>
      <c r="D60" s="64" t="s">
        <v>48</v>
      </c>
      <c r="E60" s="27">
        <v>2</v>
      </c>
      <c r="F60" s="75" t="s">
        <v>168</v>
      </c>
      <c r="G60" s="27" t="s">
        <v>22</v>
      </c>
      <c r="H60" s="66" t="s">
        <v>23</v>
      </c>
      <c r="I60" s="73">
        <f t="shared" si="0"/>
        <v>1288</v>
      </c>
      <c r="J60" s="74">
        <v>4</v>
      </c>
      <c r="K60" s="74">
        <v>1205</v>
      </c>
      <c r="L60" s="74">
        <v>0</v>
      </c>
      <c r="M60" s="74">
        <v>79</v>
      </c>
      <c r="N60" s="74">
        <v>0</v>
      </c>
    </row>
    <row r="61" spans="1:14" ht="25.5" outlineLevel="2" x14ac:dyDescent="0.25">
      <c r="A61" s="18" t="s">
        <v>19</v>
      </c>
      <c r="B61" s="19">
        <v>501601</v>
      </c>
      <c r="C61" s="63">
        <v>160101</v>
      </c>
      <c r="D61" s="64" t="s">
        <v>48</v>
      </c>
      <c r="E61" s="27">
        <v>2</v>
      </c>
      <c r="F61" s="75" t="s">
        <v>168</v>
      </c>
      <c r="G61" s="27">
        <v>22</v>
      </c>
      <c r="H61" s="66" t="s">
        <v>24</v>
      </c>
      <c r="I61" s="73">
        <f t="shared" si="0"/>
        <v>438</v>
      </c>
      <c r="J61" s="74">
        <v>4</v>
      </c>
      <c r="K61" s="74">
        <v>410</v>
      </c>
      <c r="L61" s="74">
        <v>0</v>
      </c>
      <c r="M61" s="74">
        <v>24</v>
      </c>
      <c r="N61" s="74">
        <v>0</v>
      </c>
    </row>
    <row r="62" spans="1:14" outlineLevel="2" x14ac:dyDescent="0.25">
      <c r="A62" s="18" t="s">
        <v>26</v>
      </c>
      <c r="B62" s="19">
        <v>501602</v>
      </c>
      <c r="C62" s="63">
        <v>160201</v>
      </c>
      <c r="D62" s="64" t="s">
        <v>175</v>
      </c>
      <c r="E62" s="27">
        <v>2</v>
      </c>
      <c r="F62" s="75" t="s">
        <v>168</v>
      </c>
      <c r="G62" s="27" t="s">
        <v>22</v>
      </c>
      <c r="H62" s="66" t="s">
        <v>23</v>
      </c>
      <c r="I62" s="73">
        <f t="shared" si="0"/>
        <v>441</v>
      </c>
      <c r="J62" s="74">
        <v>2</v>
      </c>
      <c r="K62" s="74">
        <v>422</v>
      </c>
      <c r="L62" s="74">
        <v>0</v>
      </c>
      <c r="M62" s="74">
        <v>17</v>
      </c>
      <c r="N62" s="74">
        <v>0</v>
      </c>
    </row>
    <row r="63" spans="1:14" ht="25.5" outlineLevel="2" x14ac:dyDescent="0.25">
      <c r="A63" s="18" t="s">
        <v>26</v>
      </c>
      <c r="B63" s="19">
        <v>501602</v>
      </c>
      <c r="C63" s="63">
        <v>160201</v>
      </c>
      <c r="D63" s="64" t="s">
        <v>175</v>
      </c>
      <c r="E63" s="27">
        <v>2</v>
      </c>
      <c r="F63" s="75" t="s">
        <v>168</v>
      </c>
      <c r="G63" s="27">
        <v>22</v>
      </c>
      <c r="H63" s="66" t="s">
        <v>24</v>
      </c>
      <c r="I63" s="73">
        <f t="shared" si="0"/>
        <v>0</v>
      </c>
      <c r="J63" s="74">
        <v>0</v>
      </c>
      <c r="K63" s="74">
        <v>0</v>
      </c>
      <c r="L63" s="74">
        <v>0</v>
      </c>
      <c r="M63" s="74">
        <v>0</v>
      </c>
      <c r="N63" s="74">
        <v>0</v>
      </c>
    </row>
    <row r="64" spans="1:14" outlineLevel="2" x14ac:dyDescent="0.25">
      <c r="A64" s="18" t="s">
        <v>19</v>
      </c>
      <c r="B64" s="19">
        <v>501701</v>
      </c>
      <c r="C64" s="63">
        <v>170101</v>
      </c>
      <c r="D64" s="64" t="s">
        <v>49</v>
      </c>
      <c r="E64" s="27">
        <v>2</v>
      </c>
      <c r="F64" s="75" t="s">
        <v>168</v>
      </c>
      <c r="G64" s="27" t="s">
        <v>22</v>
      </c>
      <c r="H64" s="66" t="s">
        <v>23</v>
      </c>
      <c r="I64" s="73">
        <f t="shared" si="0"/>
        <v>8914</v>
      </c>
      <c r="J64" s="74">
        <v>386</v>
      </c>
      <c r="K64" s="74">
        <v>7763</v>
      </c>
      <c r="L64" s="74">
        <v>13</v>
      </c>
      <c r="M64" s="74">
        <v>747</v>
      </c>
      <c r="N64" s="74">
        <v>5</v>
      </c>
    </row>
    <row r="65" spans="1:14" ht="25.5" outlineLevel="2" x14ac:dyDescent="0.25">
      <c r="A65" s="18" t="s">
        <v>19</v>
      </c>
      <c r="B65" s="19">
        <v>501701</v>
      </c>
      <c r="C65" s="63">
        <v>170101</v>
      </c>
      <c r="D65" s="64" t="s">
        <v>49</v>
      </c>
      <c r="E65" s="27">
        <v>2</v>
      </c>
      <c r="F65" s="75" t="s">
        <v>168</v>
      </c>
      <c r="G65" s="27">
        <v>22</v>
      </c>
      <c r="H65" s="66" t="s">
        <v>24</v>
      </c>
      <c r="I65" s="73">
        <f t="shared" si="0"/>
        <v>2413</v>
      </c>
      <c r="J65" s="74">
        <v>256</v>
      </c>
      <c r="K65" s="74">
        <v>1748</v>
      </c>
      <c r="L65" s="74">
        <v>7</v>
      </c>
      <c r="M65" s="74">
        <v>401</v>
      </c>
      <c r="N65" s="74">
        <v>1</v>
      </c>
    </row>
    <row r="66" spans="1:14" outlineLevel="2" x14ac:dyDescent="0.25">
      <c r="A66" s="18" t="s">
        <v>19</v>
      </c>
      <c r="B66" s="19">
        <v>501705</v>
      </c>
      <c r="C66" s="63">
        <v>170601</v>
      </c>
      <c r="D66" s="64" t="s">
        <v>50</v>
      </c>
      <c r="E66" s="27">
        <v>2</v>
      </c>
      <c r="F66" s="75" t="s">
        <v>168</v>
      </c>
      <c r="G66" s="27" t="s">
        <v>22</v>
      </c>
      <c r="H66" s="66" t="s">
        <v>23</v>
      </c>
      <c r="I66" s="73">
        <f t="shared" si="0"/>
        <v>692</v>
      </c>
      <c r="J66" s="74">
        <v>2</v>
      </c>
      <c r="K66" s="74">
        <v>648</v>
      </c>
      <c r="L66" s="74">
        <v>0</v>
      </c>
      <c r="M66" s="74">
        <v>42</v>
      </c>
      <c r="N66" s="74">
        <v>0</v>
      </c>
    </row>
    <row r="67" spans="1:14" ht="25.5" outlineLevel="2" x14ac:dyDescent="0.25">
      <c r="A67" s="18" t="s">
        <v>19</v>
      </c>
      <c r="B67" s="19">
        <v>501705</v>
      </c>
      <c r="C67" s="63">
        <v>170601</v>
      </c>
      <c r="D67" s="64" t="s">
        <v>50</v>
      </c>
      <c r="E67" s="27">
        <v>2</v>
      </c>
      <c r="F67" s="75" t="s">
        <v>168</v>
      </c>
      <c r="G67" s="27">
        <v>22</v>
      </c>
      <c r="H67" s="66" t="s">
        <v>24</v>
      </c>
      <c r="I67" s="73">
        <f t="shared" si="0"/>
        <v>0</v>
      </c>
      <c r="J67" s="74">
        <v>0</v>
      </c>
      <c r="K67" s="74">
        <v>0</v>
      </c>
      <c r="L67" s="74">
        <v>0</v>
      </c>
      <c r="M67" s="74">
        <v>0</v>
      </c>
      <c r="N67" s="74">
        <v>0</v>
      </c>
    </row>
    <row r="68" spans="1:14" outlineLevel="2" x14ac:dyDescent="0.25">
      <c r="A68" s="18" t="s">
        <v>26</v>
      </c>
      <c r="B68" s="19">
        <v>501707</v>
      </c>
      <c r="C68" s="63">
        <v>171001</v>
      </c>
      <c r="D68" s="64" t="s">
        <v>176</v>
      </c>
      <c r="E68" s="27">
        <v>2</v>
      </c>
      <c r="F68" s="75" t="s">
        <v>168</v>
      </c>
      <c r="G68" s="27" t="s">
        <v>22</v>
      </c>
      <c r="H68" s="66" t="s">
        <v>23</v>
      </c>
      <c r="I68" s="73">
        <f t="shared" si="0"/>
        <v>260</v>
      </c>
      <c r="J68" s="74">
        <v>44</v>
      </c>
      <c r="K68" s="74">
        <v>131</v>
      </c>
      <c r="L68" s="74">
        <v>2</v>
      </c>
      <c r="M68" s="74">
        <v>83</v>
      </c>
      <c r="N68" s="74">
        <v>0</v>
      </c>
    </row>
    <row r="69" spans="1:14" ht="25.5" outlineLevel="2" x14ac:dyDescent="0.25">
      <c r="A69" s="18" t="s">
        <v>26</v>
      </c>
      <c r="B69" s="19">
        <v>501707</v>
      </c>
      <c r="C69" s="63">
        <v>171001</v>
      </c>
      <c r="D69" s="64" t="s">
        <v>176</v>
      </c>
      <c r="E69" s="27">
        <v>2</v>
      </c>
      <c r="F69" s="75" t="s">
        <v>168</v>
      </c>
      <c r="G69" s="27">
        <v>22</v>
      </c>
      <c r="H69" s="66" t="s">
        <v>24</v>
      </c>
      <c r="I69" s="73">
        <f t="shared" si="0"/>
        <v>0</v>
      </c>
      <c r="J69" s="74">
        <v>0</v>
      </c>
      <c r="K69" s="74">
        <v>0</v>
      </c>
      <c r="L69" s="74">
        <v>0</v>
      </c>
      <c r="M69" s="74">
        <v>0</v>
      </c>
      <c r="N69" s="74">
        <v>0</v>
      </c>
    </row>
    <row r="70" spans="1:14" outlineLevel="2" x14ac:dyDescent="0.25">
      <c r="A70" s="18" t="s">
        <v>19</v>
      </c>
      <c r="B70" s="19">
        <v>501901</v>
      </c>
      <c r="C70" s="63">
        <v>190101</v>
      </c>
      <c r="D70" s="64" t="s">
        <v>53</v>
      </c>
      <c r="E70" s="27">
        <v>2</v>
      </c>
      <c r="F70" s="75" t="s">
        <v>168</v>
      </c>
      <c r="G70" s="27" t="s">
        <v>22</v>
      </c>
      <c r="H70" s="66" t="s">
        <v>23</v>
      </c>
      <c r="I70" s="73">
        <f t="shared" si="0"/>
        <v>5254</v>
      </c>
      <c r="J70" s="74">
        <v>10</v>
      </c>
      <c r="K70" s="74">
        <v>1797</v>
      </c>
      <c r="L70" s="74">
        <v>3</v>
      </c>
      <c r="M70" s="74">
        <v>3443</v>
      </c>
      <c r="N70" s="74">
        <v>1</v>
      </c>
    </row>
    <row r="71" spans="1:14" ht="25.5" outlineLevel="2" x14ac:dyDescent="0.25">
      <c r="A71" s="18" t="s">
        <v>19</v>
      </c>
      <c r="B71" s="19">
        <v>501901</v>
      </c>
      <c r="C71" s="63">
        <v>190101</v>
      </c>
      <c r="D71" s="64" t="s">
        <v>53</v>
      </c>
      <c r="E71" s="27">
        <v>2</v>
      </c>
      <c r="F71" s="75" t="s">
        <v>168</v>
      </c>
      <c r="G71" s="27">
        <v>22</v>
      </c>
      <c r="H71" s="66" t="s">
        <v>24</v>
      </c>
      <c r="I71" s="73">
        <f t="shared" si="0"/>
        <v>140</v>
      </c>
      <c r="J71" s="74">
        <v>0</v>
      </c>
      <c r="K71" s="74">
        <v>65</v>
      </c>
      <c r="L71" s="74">
        <v>2</v>
      </c>
      <c r="M71" s="74">
        <v>73</v>
      </c>
      <c r="N71" s="74">
        <v>0</v>
      </c>
    </row>
    <row r="72" spans="1:14" outlineLevel="2" x14ac:dyDescent="0.25">
      <c r="A72" s="18" t="s">
        <v>26</v>
      </c>
      <c r="B72" s="19">
        <v>501912</v>
      </c>
      <c r="C72" s="63">
        <v>191201</v>
      </c>
      <c r="D72" s="64" t="s">
        <v>54</v>
      </c>
      <c r="E72" s="27">
        <v>2</v>
      </c>
      <c r="F72" s="75" t="s">
        <v>168</v>
      </c>
      <c r="G72" s="27" t="s">
        <v>22</v>
      </c>
      <c r="H72" s="66" t="s">
        <v>23</v>
      </c>
      <c r="I72" s="73">
        <f t="shared" ref="I72:I135" si="1">SUM(J72:N72)</f>
        <v>50</v>
      </c>
      <c r="J72" s="74">
        <v>0</v>
      </c>
      <c r="K72" s="74">
        <v>25</v>
      </c>
      <c r="L72" s="74">
        <v>0</v>
      </c>
      <c r="M72" s="74">
        <v>25</v>
      </c>
      <c r="N72" s="74">
        <v>0</v>
      </c>
    </row>
    <row r="73" spans="1:14" ht="25.5" outlineLevel="2" x14ac:dyDescent="0.25">
      <c r="A73" s="18" t="s">
        <v>26</v>
      </c>
      <c r="B73" s="19">
        <v>501912</v>
      </c>
      <c r="C73" s="63">
        <v>191201</v>
      </c>
      <c r="D73" s="64" t="s">
        <v>54</v>
      </c>
      <c r="E73" s="27">
        <v>2</v>
      </c>
      <c r="F73" s="75" t="s">
        <v>168</v>
      </c>
      <c r="G73" s="27">
        <v>22</v>
      </c>
      <c r="H73" s="66" t="s">
        <v>24</v>
      </c>
      <c r="I73" s="73">
        <f t="shared" si="1"/>
        <v>0</v>
      </c>
      <c r="J73" s="74">
        <v>0</v>
      </c>
      <c r="K73" s="74">
        <v>0</v>
      </c>
      <c r="L73" s="74">
        <v>0</v>
      </c>
      <c r="M73" s="74">
        <v>0</v>
      </c>
      <c r="N73" s="74">
        <v>0</v>
      </c>
    </row>
    <row r="74" spans="1:14" outlineLevel="2" x14ac:dyDescent="0.25">
      <c r="A74" s="18" t="s">
        <v>19</v>
      </c>
      <c r="B74" s="19">
        <v>501914</v>
      </c>
      <c r="C74" s="63">
        <v>191401</v>
      </c>
      <c r="D74" s="64" t="s">
        <v>55</v>
      </c>
      <c r="E74" s="27">
        <v>2</v>
      </c>
      <c r="F74" s="75" t="s">
        <v>168</v>
      </c>
      <c r="G74" s="27" t="s">
        <v>22</v>
      </c>
      <c r="H74" s="66" t="s">
        <v>23</v>
      </c>
      <c r="I74" s="73">
        <f t="shared" si="1"/>
        <v>3421</v>
      </c>
      <c r="J74" s="74">
        <v>18</v>
      </c>
      <c r="K74" s="74">
        <v>1403</v>
      </c>
      <c r="L74" s="74">
        <v>2</v>
      </c>
      <c r="M74" s="74">
        <v>1998</v>
      </c>
      <c r="N74" s="74">
        <v>0</v>
      </c>
    </row>
    <row r="75" spans="1:14" ht="25.5" outlineLevel="2" x14ac:dyDescent="0.25">
      <c r="A75" s="18" t="s">
        <v>19</v>
      </c>
      <c r="B75" s="19">
        <v>501914</v>
      </c>
      <c r="C75" s="63">
        <v>191401</v>
      </c>
      <c r="D75" s="64" t="s">
        <v>55</v>
      </c>
      <c r="E75" s="27">
        <v>2</v>
      </c>
      <c r="F75" s="75" t="s">
        <v>168</v>
      </c>
      <c r="G75" s="27">
        <v>22</v>
      </c>
      <c r="H75" s="66" t="s">
        <v>24</v>
      </c>
      <c r="I75" s="73">
        <f t="shared" si="1"/>
        <v>0</v>
      </c>
      <c r="J75" s="74">
        <v>0</v>
      </c>
      <c r="K75" s="74">
        <v>0</v>
      </c>
      <c r="L75" s="74">
        <v>0</v>
      </c>
      <c r="M75" s="74">
        <v>0</v>
      </c>
      <c r="N75" s="74">
        <v>0</v>
      </c>
    </row>
    <row r="76" spans="1:14" outlineLevel="2" x14ac:dyDescent="0.25">
      <c r="A76" s="18" t="s">
        <v>19</v>
      </c>
      <c r="B76" s="19">
        <v>502003</v>
      </c>
      <c r="C76" s="63">
        <v>200301</v>
      </c>
      <c r="D76" s="64" t="s">
        <v>56</v>
      </c>
      <c r="E76" s="27">
        <v>2</v>
      </c>
      <c r="F76" s="75" t="s">
        <v>168</v>
      </c>
      <c r="G76" s="27" t="s">
        <v>22</v>
      </c>
      <c r="H76" s="66" t="s">
        <v>23</v>
      </c>
      <c r="I76" s="73">
        <f t="shared" si="1"/>
        <v>2871</v>
      </c>
      <c r="J76" s="74">
        <v>134</v>
      </c>
      <c r="K76" s="74">
        <v>1791</v>
      </c>
      <c r="L76" s="74">
        <v>26</v>
      </c>
      <c r="M76" s="74">
        <v>875</v>
      </c>
      <c r="N76" s="74">
        <v>45</v>
      </c>
    </row>
    <row r="77" spans="1:14" ht="25.5" outlineLevel="2" x14ac:dyDescent="0.25">
      <c r="A77" s="18" t="s">
        <v>19</v>
      </c>
      <c r="B77" s="19">
        <v>502003</v>
      </c>
      <c r="C77" s="63">
        <v>200301</v>
      </c>
      <c r="D77" s="64" t="s">
        <v>56</v>
      </c>
      <c r="E77" s="27">
        <v>2</v>
      </c>
      <c r="F77" s="75" t="s">
        <v>168</v>
      </c>
      <c r="G77" s="27">
        <v>22</v>
      </c>
      <c r="H77" s="66" t="s">
        <v>24</v>
      </c>
      <c r="I77" s="73">
        <f t="shared" si="1"/>
        <v>1679</v>
      </c>
      <c r="J77" s="74">
        <v>50</v>
      </c>
      <c r="K77" s="74">
        <v>1003</v>
      </c>
      <c r="L77" s="74">
        <v>9</v>
      </c>
      <c r="M77" s="74">
        <v>580</v>
      </c>
      <c r="N77" s="74">
        <v>37</v>
      </c>
    </row>
    <row r="78" spans="1:14" outlineLevel="2" x14ac:dyDescent="0.25">
      <c r="A78" s="18" t="s">
        <v>19</v>
      </c>
      <c r="B78" s="19">
        <v>502004</v>
      </c>
      <c r="C78" s="63">
        <v>200401</v>
      </c>
      <c r="D78" s="64" t="s">
        <v>57</v>
      </c>
      <c r="E78" s="27">
        <v>2</v>
      </c>
      <c r="F78" s="75" t="s">
        <v>168</v>
      </c>
      <c r="G78" s="27" t="s">
        <v>22</v>
      </c>
      <c r="H78" s="66" t="s">
        <v>23</v>
      </c>
      <c r="I78" s="73">
        <f t="shared" si="1"/>
        <v>2506</v>
      </c>
      <c r="J78" s="74">
        <v>21</v>
      </c>
      <c r="K78" s="74">
        <v>1254</v>
      </c>
      <c r="L78" s="74">
        <v>7</v>
      </c>
      <c r="M78" s="74">
        <v>1213</v>
      </c>
      <c r="N78" s="74">
        <v>11</v>
      </c>
    </row>
    <row r="79" spans="1:14" ht="25.5" outlineLevel="2" x14ac:dyDescent="0.25">
      <c r="A79" s="18" t="s">
        <v>19</v>
      </c>
      <c r="B79" s="19">
        <v>502004</v>
      </c>
      <c r="C79" s="63">
        <v>200401</v>
      </c>
      <c r="D79" s="64" t="s">
        <v>57</v>
      </c>
      <c r="E79" s="27">
        <v>2</v>
      </c>
      <c r="F79" s="75" t="s">
        <v>168</v>
      </c>
      <c r="G79" s="27">
        <v>22</v>
      </c>
      <c r="H79" s="66" t="s">
        <v>24</v>
      </c>
      <c r="I79" s="73">
        <f t="shared" si="1"/>
        <v>0</v>
      </c>
      <c r="J79" s="74">
        <v>0</v>
      </c>
      <c r="K79" s="74">
        <v>0</v>
      </c>
      <c r="L79" s="74">
        <v>0</v>
      </c>
      <c r="M79" s="74">
        <v>0</v>
      </c>
      <c r="N79" s="74">
        <v>0</v>
      </c>
    </row>
    <row r="80" spans="1:14" outlineLevel="2" x14ac:dyDescent="0.25">
      <c r="A80" s="18" t="s">
        <v>19</v>
      </c>
      <c r="B80" s="19">
        <v>502101</v>
      </c>
      <c r="C80" s="63">
        <v>210101</v>
      </c>
      <c r="D80" s="64" t="s">
        <v>58</v>
      </c>
      <c r="E80" s="27">
        <v>2</v>
      </c>
      <c r="F80" s="75" t="s">
        <v>168</v>
      </c>
      <c r="G80" s="27" t="s">
        <v>22</v>
      </c>
      <c r="H80" s="66" t="s">
        <v>23</v>
      </c>
      <c r="I80" s="73">
        <f t="shared" si="1"/>
        <v>3220</v>
      </c>
      <c r="J80" s="74">
        <v>894</v>
      </c>
      <c r="K80" s="74">
        <v>2193</v>
      </c>
      <c r="L80" s="74">
        <v>3</v>
      </c>
      <c r="M80" s="74">
        <v>111</v>
      </c>
      <c r="N80" s="74">
        <v>19</v>
      </c>
    </row>
    <row r="81" spans="1:14" ht="25.5" outlineLevel="2" x14ac:dyDescent="0.25">
      <c r="A81" s="18" t="s">
        <v>19</v>
      </c>
      <c r="B81" s="19">
        <v>502101</v>
      </c>
      <c r="C81" s="63">
        <v>210101</v>
      </c>
      <c r="D81" s="64" t="s">
        <v>58</v>
      </c>
      <c r="E81" s="27">
        <v>2</v>
      </c>
      <c r="F81" s="75" t="s">
        <v>168</v>
      </c>
      <c r="G81" s="27">
        <v>22</v>
      </c>
      <c r="H81" s="66" t="s">
        <v>24</v>
      </c>
      <c r="I81" s="73">
        <f t="shared" si="1"/>
        <v>431</v>
      </c>
      <c r="J81" s="74">
        <v>108</v>
      </c>
      <c r="K81" s="74">
        <v>306</v>
      </c>
      <c r="L81" s="74">
        <v>0</v>
      </c>
      <c r="M81" s="74">
        <v>17</v>
      </c>
      <c r="N81" s="74">
        <v>0</v>
      </c>
    </row>
    <row r="82" spans="1:14" outlineLevel="2" x14ac:dyDescent="0.25">
      <c r="A82" s="18" t="s">
        <v>19</v>
      </c>
      <c r="B82" s="19">
        <v>502102</v>
      </c>
      <c r="C82" s="63">
        <v>210102</v>
      </c>
      <c r="D82" s="64" t="s">
        <v>59</v>
      </c>
      <c r="E82" s="27">
        <v>2</v>
      </c>
      <c r="F82" s="75" t="s">
        <v>168</v>
      </c>
      <c r="G82" s="27" t="s">
        <v>22</v>
      </c>
      <c r="H82" s="66" t="s">
        <v>23</v>
      </c>
      <c r="I82" s="73">
        <f t="shared" si="1"/>
        <v>1549</v>
      </c>
      <c r="J82" s="74">
        <v>334</v>
      </c>
      <c r="K82" s="74">
        <v>1025</v>
      </c>
      <c r="L82" s="74">
        <v>12</v>
      </c>
      <c r="M82" s="74">
        <v>176</v>
      </c>
      <c r="N82" s="74">
        <v>2</v>
      </c>
    </row>
    <row r="83" spans="1:14" ht="25.5" outlineLevel="2" x14ac:dyDescent="0.25">
      <c r="A83" s="18" t="s">
        <v>19</v>
      </c>
      <c r="B83" s="19">
        <v>502102</v>
      </c>
      <c r="C83" s="63">
        <v>210102</v>
      </c>
      <c r="D83" s="64" t="s">
        <v>59</v>
      </c>
      <c r="E83" s="27">
        <v>2</v>
      </c>
      <c r="F83" s="75" t="s">
        <v>168</v>
      </c>
      <c r="G83" s="27">
        <v>22</v>
      </c>
      <c r="H83" s="66" t="s">
        <v>24</v>
      </c>
      <c r="I83" s="73">
        <f t="shared" si="1"/>
        <v>0</v>
      </c>
      <c r="J83" s="74">
        <v>0</v>
      </c>
      <c r="K83" s="74">
        <v>0</v>
      </c>
      <c r="L83" s="74">
        <v>0</v>
      </c>
      <c r="M83" s="74">
        <v>0</v>
      </c>
      <c r="N83" s="74">
        <v>0</v>
      </c>
    </row>
    <row r="84" spans="1:14" outlineLevel="2" x14ac:dyDescent="0.25">
      <c r="A84" s="18" t="s">
        <v>19</v>
      </c>
      <c r="B84" s="19">
        <v>502115</v>
      </c>
      <c r="C84" s="63">
        <v>210115</v>
      </c>
      <c r="D84" s="64" t="s">
        <v>177</v>
      </c>
      <c r="E84" s="27">
        <v>2</v>
      </c>
      <c r="F84" s="75" t="s">
        <v>168</v>
      </c>
      <c r="G84" s="27" t="s">
        <v>22</v>
      </c>
      <c r="H84" s="66" t="s">
        <v>23</v>
      </c>
      <c r="I84" s="73">
        <f t="shared" si="1"/>
        <v>0</v>
      </c>
      <c r="J84" s="74">
        <v>0</v>
      </c>
      <c r="K84" s="74">
        <v>0</v>
      </c>
      <c r="L84" s="74">
        <v>0</v>
      </c>
      <c r="M84" s="74">
        <v>0</v>
      </c>
      <c r="N84" s="74">
        <v>0</v>
      </c>
    </row>
    <row r="85" spans="1:14" ht="25.5" outlineLevel="2" x14ac:dyDescent="0.25">
      <c r="A85" s="18" t="s">
        <v>19</v>
      </c>
      <c r="B85" s="19">
        <v>502115</v>
      </c>
      <c r="C85" s="63">
        <v>210115</v>
      </c>
      <c r="D85" s="64" t="s">
        <v>177</v>
      </c>
      <c r="E85" s="27">
        <v>2</v>
      </c>
      <c r="F85" s="75" t="s">
        <v>168</v>
      </c>
      <c r="G85" s="27">
        <v>22</v>
      </c>
      <c r="H85" s="66" t="s">
        <v>24</v>
      </c>
      <c r="I85" s="73">
        <f t="shared" si="1"/>
        <v>0</v>
      </c>
      <c r="J85" s="74">
        <v>0</v>
      </c>
      <c r="K85" s="74">
        <v>0</v>
      </c>
      <c r="L85" s="74">
        <v>0</v>
      </c>
      <c r="M85" s="74">
        <v>0</v>
      </c>
      <c r="N85" s="74">
        <v>0</v>
      </c>
    </row>
    <row r="86" spans="1:14" outlineLevel="2" x14ac:dyDescent="0.25">
      <c r="A86" s="18" t="s">
        <v>26</v>
      </c>
      <c r="B86" s="19">
        <v>502121</v>
      </c>
      <c r="C86" s="63">
        <v>212201</v>
      </c>
      <c r="D86" s="64" t="s">
        <v>60</v>
      </c>
      <c r="E86" s="27">
        <v>2</v>
      </c>
      <c r="F86" s="75" t="s">
        <v>168</v>
      </c>
      <c r="G86" s="27" t="s">
        <v>22</v>
      </c>
      <c r="H86" s="66" t="s">
        <v>23</v>
      </c>
      <c r="I86" s="73">
        <f t="shared" si="1"/>
        <v>119</v>
      </c>
      <c r="J86" s="74">
        <v>31</v>
      </c>
      <c r="K86" s="74">
        <v>66</v>
      </c>
      <c r="L86" s="74">
        <v>0</v>
      </c>
      <c r="M86" s="74">
        <v>22</v>
      </c>
      <c r="N86" s="74">
        <v>0</v>
      </c>
    </row>
    <row r="87" spans="1:14" ht="25.5" outlineLevel="2" x14ac:dyDescent="0.25">
      <c r="A87" s="18" t="s">
        <v>26</v>
      </c>
      <c r="B87" s="19">
        <v>502121</v>
      </c>
      <c r="C87" s="63">
        <v>212201</v>
      </c>
      <c r="D87" s="64" t="s">
        <v>60</v>
      </c>
      <c r="E87" s="27">
        <v>2</v>
      </c>
      <c r="F87" s="75" t="s">
        <v>168</v>
      </c>
      <c r="G87" s="27">
        <v>22</v>
      </c>
      <c r="H87" s="66" t="s">
        <v>24</v>
      </c>
      <c r="I87" s="73">
        <f t="shared" si="1"/>
        <v>119</v>
      </c>
      <c r="J87" s="74">
        <v>31</v>
      </c>
      <c r="K87" s="74">
        <v>66</v>
      </c>
      <c r="L87" s="74">
        <v>0</v>
      </c>
      <c r="M87" s="74">
        <v>22</v>
      </c>
      <c r="N87" s="74">
        <v>0</v>
      </c>
    </row>
    <row r="88" spans="1:14" outlineLevel="2" x14ac:dyDescent="0.25">
      <c r="A88" s="18" t="s">
        <v>19</v>
      </c>
      <c r="B88" s="19">
        <v>502201</v>
      </c>
      <c r="C88" s="63">
        <v>220101</v>
      </c>
      <c r="D88" s="64" t="s">
        <v>61</v>
      </c>
      <c r="E88" s="27">
        <v>2</v>
      </c>
      <c r="F88" s="75" t="s">
        <v>168</v>
      </c>
      <c r="G88" s="27" t="s">
        <v>22</v>
      </c>
      <c r="H88" s="66" t="s">
        <v>23</v>
      </c>
      <c r="I88" s="73">
        <f t="shared" si="1"/>
        <v>370</v>
      </c>
      <c r="J88" s="74">
        <v>1</v>
      </c>
      <c r="K88" s="74">
        <v>367</v>
      </c>
      <c r="L88" s="74">
        <v>0</v>
      </c>
      <c r="M88" s="74">
        <v>2</v>
      </c>
      <c r="N88" s="74">
        <v>0</v>
      </c>
    </row>
    <row r="89" spans="1:14" ht="25.5" outlineLevel="2" x14ac:dyDescent="0.25">
      <c r="A89" s="18" t="s">
        <v>19</v>
      </c>
      <c r="B89" s="19">
        <v>502201</v>
      </c>
      <c r="C89" s="63">
        <v>220101</v>
      </c>
      <c r="D89" s="64" t="s">
        <v>61</v>
      </c>
      <c r="E89" s="27">
        <v>2</v>
      </c>
      <c r="F89" s="75" t="s">
        <v>168</v>
      </c>
      <c r="G89" s="27">
        <v>22</v>
      </c>
      <c r="H89" s="66" t="s">
        <v>24</v>
      </c>
      <c r="I89" s="73">
        <f t="shared" si="1"/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</row>
    <row r="90" spans="1:14" outlineLevel="2" x14ac:dyDescent="0.25">
      <c r="A90" s="18" t="s">
        <v>19</v>
      </c>
      <c r="B90" s="19">
        <v>502301</v>
      </c>
      <c r="C90" s="63">
        <v>230101</v>
      </c>
      <c r="D90" s="64" t="s">
        <v>62</v>
      </c>
      <c r="E90" s="27">
        <v>2</v>
      </c>
      <c r="F90" s="75" t="s">
        <v>168</v>
      </c>
      <c r="G90" s="27" t="s">
        <v>22</v>
      </c>
      <c r="H90" s="66" t="s">
        <v>23</v>
      </c>
      <c r="I90" s="73">
        <f t="shared" si="1"/>
        <v>4538</v>
      </c>
      <c r="J90" s="74">
        <v>3230</v>
      </c>
      <c r="K90" s="74">
        <v>106</v>
      </c>
      <c r="L90" s="74">
        <v>20</v>
      </c>
      <c r="M90" s="74">
        <v>1181</v>
      </c>
      <c r="N90" s="74">
        <v>1</v>
      </c>
    </row>
    <row r="91" spans="1:14" ht="25.5" outlineLevel="2" x14ac:dyDescent="0.25">
      <c r="A91" s="18" t="s">
        <v>19</v>
      </c>
      <c r="B91" s="19">
        <v>502301</v>
      </c>
      <c r="C91" s="63">
        <v>230101</v>
      </c>
      <c r="D91" s="64" t="s">
        <v>62</v>
      </c>
      <c r="E91" s="27">
        <v>2</v>
      </c>
      <c r="F91" s="75" t="s">
        <v>168</v>
      </c>
      <c r="G91" s="27">
        <v>22</v>
      </c>
      <c r="H91" s="66" t="s">
        <v>24</v>
      </c>
      <c r="I91" s="73">
        <f t="shared" si="1"/>
        <v>888</v>
      </c>
      <c r="J91" s="74">
        <v>612</v>
      </c>
      <c r="K91" s="74">
        <v>4</v>
      </c>
      <c r="L91" s="74">
        <v>0</v>
      </c>
      <c r="M91" s="74">
        <v>272</v>
      </c>
      <c r="N91" s="74">
        <v>0</v>
      </c>
    </row>
    <row r="92" spans="1:14" outlineLevel="2" x14ac:dyDescent="0.25">
      <c r="A92" s="18" t="s">
        <v>19</v>
      </c>
      <c r="B92" s="19">
        <v>502401</v>
      </c>
      <c r="C92" s="63">
        <v>240101</v>
      </c>
      <c r="D92" s="64" t="s">
        <v>63</v>
      </c>
      <c r="E92" s="27">
        <v>2</v>
      </c>
      <c r="F92" s="75" t="s">
        <v>168</v>
      </c>
      <c r="G92" s="27" t="s">
        <v>22</v>
      </c>
      <c r="H92" s="66" t="s">
        <v>23</v>
      </c>
      <c r="I92" s="73">
        <f t="shared" si="1"/>
        <v>3280</v>
      </c>
      <c r="J92" s="74">
        <v>6</v>
      </c>
      <c r="K92" s="74">
        <v>2647</v>
      </c>
      <c r="L92" s="74">
        <v>0</v>
      </c>
      <c r="M92" s="74">
        <v>626</v>
      </c>
      <c r="N92" s="74">
        <v>1</v>
      </c>
    </row>
    <row r="93" spans="1:14" ht="25.5" outlineLevel="2" x14ac:dyDescent="0.25">
      <c r="A93" s="18" t="s">
        <v>19</v>
      </c>
      <c r="B93" s="19">
        <v>502401</v>
      </c>
      <c r="C93" s="63">
        <v>240101</v>
      </c>
      <c r="D93" s="64" t="s">
        <v>63</v>
      </c>
      <c r="E93" s="27">
        <v>2</v>
      </c>
      <c r="F93" s="75" t="s">
        <v>168</v>
      </c>
      <c r="G93" s="27">
        <v>22</v>
      </c>
      <c r="H93" s="66" t="s">
        <v>24</v>
      </c>
      <c r="I93" s="73">
        <f t="shared" si="1"/>
        <v>0</v>
      </c>
      <c r="J93" s="74">
        <v>0</v>
      </c>
      <c r="K93" s="74">
        <v>0</v>
      </c>
      <c r="L93" s="74">
        <v>0</v>
      </c>
      <c r="M93" s="74">
        <v>0</v>
      </c>
      <c r="N93" s="74">
        <v>0</v>
      </c>
    </row>
    <row r="94" spans="1:14" outlineLevel="2" x14ac:dyDescent="0.25">
      <c r="A94" s="18" t="s">
        <v>19</v>
      </c>
      <c r="B94" s="19">
        <v>502501</v>
      </c>
      <c r="C94" s="63">
        <v>250101</v>
      </c>
      <c r="D94" s="64" t="s">
        <v>64</v>
      </c>
      <c r="E94" s="27">
        <v>2</v>
      </c>
      <c r="F94" s="75" t="s">
        <v>168</v>
      </c>
      <c r="G94" s="27" t="s">
        <v>22</v>
      </c>
      <c r="H94" s="66" t="s">
        <v>23</v>
      </c>
      <c r="I94" s="73">
        <f t="shared" si="1"/>
        <v>1368</v>
      </c>
      <c r="J94" s="74">
        <v>1339</v>
      </c>
      <c r="K94" s="74">
        <v>18</v>
      </c>
      <c r="L94" s="74">
        <v>0</v>
      </c>
      <c r="M94" s="74">
        <v>10</v>
      </c>
      <c r="N94" s="74">
        <v>1</v>
      </c>
    </row>
    <row r="95" spans="1:14" ht="25.5" outlineLevel="2" x14ac:dyDescent="0.25">
      <c r="A95" s="18" t="s">
        <v>19</v>
      </c>
      <c r="B95" s="19">
        <v>502501</v>
      </c>
      <c r="C95" s="63">
        <v>250101</v>
      </c>
      <c r="D95" s="64" t="s">
        <v>64</v>
      </c>
      <c r="E95" s="27">
        <v>2</v>
      </c>
      <c r="F95" s="75" t="s">
        <v>168</v>
      </c>
      <c r="G95" s="27">
        <v>22</v>
      </c>
      <c r="H95" s="66" t="s">
        <v>24</v>
      </c>
      <c r="I95" s="73">
        <f t="shared" si="1"/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</row>
    <row r="96" spans="1:14" outlineLevel="2" x14ac:dyDescent="0.25">
      <c r="A96" s="18" t="s">
        <v>19</v>
      </c>
      <c r="B96" s="19">
        <v>506201</v>
      </c>
      <c r="C96" s="63">
        <v>260301</v>
      </c>
      <c r="D96" s="64" t="s">
        <v>65</v>
      </c>
      <c r="E96" s="27">
        <v>2</v>
      </c>
      <c r="F96" s="75" t="s">
        <v>168</v>
      </c>
      <c r="G96" s="27" t="s">
        <v>22</v>
      </c>
      <c r="H96" s="66" t="s">
        <v>23</v>
      </c>
      <c r="I96" s="73">
        <f t="shared" si="1"/>
        <v>932</v>
      </c>
      <c r="J96" s="74">
        <v>904</v>
      </c>
      <c r="K96" s="74">
        <v>13</v>
      </c>
      <c r="L96" s="74">
        <v>0</v>
      </c>
      <c r="M96" s="74">
        <v>14</v>
      </c>
      <c r="N96" s="74">
        <v>1</v>
      </c>
    </row>
    <row r="97" spans="1:14" ht="25.5" outlineLevel="2" x14ac:dyDescent="0.25">
      <c r="A97" s="18" t="s">
        <v>19</v>
      </c>
      <c r="B97" s="19">
        <v>506201</v>
      </c>
      <c r="C97" s="63">
        <v>260301</v>
      </c>
      <c r="D97" s="64" t="s">
        <v>65</v>
      </c>
      <c r="E97" s="27">
        <v>2</v>
      </c>
      <c r="F97" s="75" t="s">
        <v>168</v>
      </c>
      <c r="G97" s="27">
        <v>22</v>
      </c>
      <c r="H97" s="66" t="s">
        <v>24</v>
      </c>
      <c r="I97" s="73">
        <f t="shared" si="1"/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</row>
    <row r="98" spans="1:14" outlineLevel="2" x14ac:dyDescent="0.25">
      <c r="A98" s="18" t="s">
        <v>35</v>
      </c>
      <c r="B98" s="19">
        <v>506202</v>
      </c>
      <c r="C98" s="63">
        <v>260401</v>
      </c>
      <c r="D98" s="64" t="s">
        <v>66</v>
      </c>
      <c r="E98" s="27">
        <v>2</v>
      </c>
      <c r="F98" s="75" t="s">
        <v>168</v>
      </c>
      <c r="G98" s="27" t="s">
        <v>22</v>
      </c>
      <c r="H98" s="66" t="s">
        <v>23</v>
      </c>
      <c r="I98" s="73">
        <f t="shared" si="1"/>
        <v>0</v>
      </c>
      <c r="J98" s="74">
        <v>0</v>
      </c>
      <c r="K98" s="74">
        <v>0</v>
      </c>
      <c r="L98" s="74">
        <v>0</v>
      </c>
      <c r="M98" s="74">
        <v>0</v>
      </c>
      <c r="N98" s="74">
        <v>0</v>
      </c>
    </row>
    <row r="99" spans="1:14" ht="25.5" outlineLevel="2" x14ac:dyDescent="0.25">
      <c r="A99" s="18" t="s">
        <v>35</v>
      </c>
      <c r="B99" s="19">
        <v>506202</v>
      </c>
      <c r="C99" s="63">
        <v>260401</v>
      </c>
      <c r="D99" s="64" t="s">
        <v>66</v>
      </c>
      <c r="E99" s="27">
        <v>2</v>
      </c>
      <c r="F99" s="75" t="s">
        <v>168</v>
      </c>
      <c r="G99" s="27">
        <v>22</v>
      </c>
      <c r="H99" s="66" t="s">
        <v>24</v>
      </c>
      <c r="I99" s="73">
        <f t="shared" si="1"/>
        <v>0</v>
      </c>
      <c r="J99" s="74">
        <v>0</v>
      </c>
      <c r="K99" s="74">
        <v>0</v>
      </c>
      <c r="L99" s="74">
        <v>0</v>
      </c>
      <c r="M99" s="74">
        <v>0</v>
      </c>
      <c r="N99" s="74">
        <v>0</v>
      </c>
    </row>
    <row r="100" spans="1:14" outlineLevel="2" x14ac:dyDescent="0.25">
      <c r="A100" s="18" t="s">
        <v>19</v>
      </c>
      <c r="B100" s="19">
        <v>506901</v>
      </c>
      <c r="C100" s="63">
        <v>261501</v>
      </c>
      <c r="D100" s="64" t="s">
        <v>178</v>
      </c>
      <c r="E100" s="27">
        <v>2</v>
      </c>
      <c r="F100" s="75" t="s">
        <v>168</v>
      </c>
      <c r="G100" s="27" t="s">
        <v>22</v>
      </c>
      <c r="H100" s="66" t="s">
        <v>23</v>
      </c>
      <c r="I100" s="73">
        <f t="shared" si="1"/>
        <v>200</v>
      </c>
      <c r="J100" s="74">
        <v>193</v>
      </c>
      <c r="K100" s="74">
        <v>5</v>
      </c>
      <c r="L100" s="74">
        <v>0</v>
      </c>
      <c r="M100" s="74">
        <v>2</v>
      </c>
      <c r="N100" s="74">
        <v>0</v>
      </c>
    </row>
    <row r="101" spans="1:14" ht="25.5" outlineLevel="2" x14ac:dyDescent="0.25">
      <c r="A101" s="18" t="s">
        <v>19</v>
      </c>
      <c r="B101" s="19">
        <v>506901</v>
      </c>
      <c r="C101" s="63">
        <v>261501</v>
      </c>
      <c r="D101" s="64" t="s">
        <v>178</v>
      </c>
      <c r="E101" s="27">
        <v>2</v>
      </c>
      <c r="F101" s="75" t="s">
        <v>168</v>
      </c>
      <c r="G101" s="27">
        <v>22</v>
      </c>
      <c r="H101" s="66" t="s">
        <v>24</v>
      </c>
      <c r="I101" s="73">
        <f t="shared" si="1"/>
        <v>0</v>
      </c>
      <c r="J101" s="74">
        <v>0</v>
      </c>
      <c r="K101" s="74">
        <v>0</v>
      </c>
      <c r="L101" s="74">
        <v>0</v>
      </c>
      <c r="M101" s="74">
        <v>0</v>
      </c>
      <c r="N101" s="74">
        <v>0</v>
      </c>
    </row>
    <row r="102" spans="1:14" outlineLevel="2" x14ac:dyDescent="0.25">
      <c r="A102" s="18" t="s">
        <v>19</v>
      </c>
      <c r="B102" s="19">
        <v>502603</v>
      </c>
      <c r="C102" s="63">
        <v>261601</v>
      </c>
      <c r="D102" s="64" t="s">
        <v>67</v>
      </c>
      <c r="E102" s="27">
        <v>2</v>
      </c>
      <c r="F102" s="75" t="s">
        <v>168</v>
      </c>
      <c r="G102" s="27" t="s">
        <v>22</v>
      </c>
      <c r="H102" s="66" t="s">
        <v>23</v>
      </c>
      <c r="I102" s="73">
        <f t="shared" si="1"/>
        <v>221</v>
      </c>
      <c r="J102" s="74">
        <v>200</v>
      </c>
      <c r="K102" s="74">
        <v>8</v>
      </c>
      <c r="L102" s="74">
        <v>0</v>
      </c>
      <c r="M102" s="74">
        <v>12</v>
      </c>
      <c r="N102" s="74">
        <v>1</v>
      </c>
    </row>
    <row r="103" spans="1:14" ht="25.5" outlineLevel="2" x14ac:dyDescent="0.25">
      <c r="A103" s="18" t="s">
        <v>19</v>
      </c>
      <c r="B103" s="19">
        <v>502603</v>
      </c>
      <c r="C103" s="63">
        <v>261601</v>
      </c>
      <c r="D103" s="64" t="s">
        <v>67</v>
      </c>
      <c r="E103" s="27">
        <v>2</v>
      </c>
      <c r="F103" s="75" t="s">
        <v>168</v>
      </c>
      <c r="G103" s="27">
        <v>22</v>
      </c>
      <c r="H103" s="66" t="s">
        <v>24</v>
      </c>
      <c r="I103" s="73">
        <f t="shared" si="1"/>
        <v>0</v>
      </c>
      <c r="J103" s="74">
        <v>0</v>
      </c>
      <c r="K103" s="74">
        <v>0</v>
      </c>
      <c r="L103" s="74">
        <v>0</v>
      </c>
      <c r="M103" s="74">
        <v>0</v>
      </c>
      <c r="N103" s="74">
        <v>0</v>
      </c>
    </row>
    <row r="104" spans="1:14" outlineLevel="2" x14ac:dyDescent="0.25">
      <c r="A104" s="18" t="s">
        <v>19</v>
      </c>
      <c r="B104" s="19">
        <v>502604</v>
      </c>
      <c r="C104" s="63">
        <v>261701</v>
      </c>
      <c r="D104" s="64" t="s">
        <v>179</v>
      </c>
      <c r="E104" s="27">
        <v>2</v>
      </c>
      <c r="F104" s="75" t="s">
        <v>168</v>
      </c>
      <c r="G104" s="27" t="s">
        <v>22</v>
      </c>
      <c r="H104" s="66" t="s">
        <v>23</v>
      </c>
      <c r="I104" s="73">
        <f t="shared" si="1"/>
        <v>0</v>
      </c>
      <c r="J104" s="74">
        <v>0</v>
      </c>
      <c r="K104" s="74">
        <v>0</v>
      </c>
      <c r="L104" s="74">
        <v>0</v>
      </c>
      <c r="M104" s="74">
        <v>0</v>
      </c>
      <c r="N104" s="74">
        <v>0</v>
      </c>
    </row>
    <row r="105" spans="1:14" ht="25.5" outlineLevel="2" x14ac:dyDescent="0.25">
      <c r="A105" s="18" t="s">
        <v>19</v>
      </c>
      <c r="B105" s="19">
        <v>502604</v>
      </c>
      <c r="C105" s="63">
        <v>261701</v>
      </c>
      <c r="D105" s="64" t="s">
        <v>179</v>
      </c>
      <c r="E105" s="27">
        <v>2</v>
      </c>
      <c r="F105" s="75" t="s">
        <v>168</v>
      </c>
      <c r="G105" s="27">
        <v>22</v>
      </c>
      <c r="H105" s="66" t="s">
        <v>24</v>
      </c>
      <c r="I105" s="73">
        <f t="shared" si="1"/>
        <v>0</v>
      </c>
      <c r="J105" s="74">
        <v>0</v>
      </c>
      <c r="K105" s="74">
        <v>0</v>
      </c>
      <c r="L105" s="74">
        <v>0</v>
      </c>
      <c r="M105" s="74">
        <v>0</v>
      </c>
      <c r="N105" s="74">
        <v>0</v>
      </c>
    </row>
    <row r="106" spans="1:14" outlineLevel="2" x14ac:dyDescent="0.25">
      <c r="A106" s="18" t="s">
        <v>19</v>
      </c>
      <c r="B106" s="19">
        <v>502606</v>
      </c>
      <c r="C106" s="63">
        <v>262101</v>
      </c>
      <c r="D106" s="64" t="s">
        <v>68</v>
      </c>
      <c r="E106" s="27">
        <v>2</v>
      </c>
      <c r="F106" s="75" t="s">
        <v>168</v>
      </c>
      <c r="G106" s="27" t="s">
        <v>22</v>
      </c>
      <c r="H106" s="66" t="s">
        <v>23</v>
      </c>
      <c r="I106" s="73">
        <f t="shared" si="1"/>
        <v>1380</v>
      </c>
      <c r="J106" s="74">
        <v>1205</v>
      </c>
      <c r="K106" s="74">
        <v>94</v>
      </c>
      <c r="L106" s="74">
        <v>2</v>
      </c>
      <c r="M106" s="74">
        <v>76</v>
      </c>
      <c r="N106" s="74">
        <v>3</v>
      </c>
    </row>
    <row r="107" spans="1:14" ht="25.5" outlineLevel="2" x14ac:dyDescent="0.25">
      <c r="A107" s="18" t="s">
        <v>19</v>
      </c>
      <c r="B107" s="19">
        <v>502606</v>
      </c>
      <c r="C107" s="63">
        <v>262101</v>
      </c>
      <c r="D107" s="64" t="s">
        <v>68</v>
      </c>
      <c r="E107" s="27">
        <v>2</v>
      </c>
      <c r="F107" s="75" t="s">
        <v>168</v>
      </c>
      <c r="G107" s="27">
        <v>22</v>
      </c>
      <c r="H107" s="66" t="s">
        <v>24</v>
      </c>
      <c r="I107" s="73">
        <f t="shared" si="1"/>
        <v>0</v>
      </c>
      <c r="J107" s="74">
        <v>0</v>
      </c>
      <c r="K107" s="74">
        <v>0</v>
      </c>
      <c r="L107" s="74">
        <v>0</v>
      </c>
      <c r="M107" s="74">
        <v>0</v>
      </c>
      <c r="N107" s="74">
        <v>0</v>
      </c>
    </row>
    <row r="108" spans="1:14" outlineLevel="2" x14ac:dyDescent="0.25">
      <c r="A108" s="18" t="s">
        <v>19</v>
      </c>
      <c r="B108" s="19">
        <v>502630</v>
      </c>
      <c r="C108" s="63">
        <v>263001</v>
      </c>
      <c r="D108" s="64" t="s">
        <v>69</v>
      </c>
      <c r="E108" s="27">
        <v>2</v>
      </c>
      <c r="F108" s="75" t="s">
        <v>168</v>
      </c>
      <c r="G108" s="27" t="s">
        <v>22</v>
      </c>
      <c r="H108" s="66" t="s">
        <v>23</v>
      </c>
      <c r="I108" s="73">
        <f t="shared" si="1"/>
        <v>8463</v>
      </c>
      <c r="J108" s="74">
        <v>7820</v>
      </c>
      <c r="K108" s="74">
        <v>348</v>
      </c>
      <c r="L108" s="74">
        <v>10</v>
      </c>
      <c r="M108" s="74">
        <v>245</v>
      </c>
      <c r="N108" s="74">
        <v>40</v>
      </c>
    </row>
    <row r="109" spans="1:14" ht="25.5" outlineLevel="2" x14ac:dyDescent="0.25">
      <c r="A109" s="18" t="s">
        <v>19</v>
      </c>
      <c r="B109" s="19">
        <v>502630</v>
      </c>
      <c r="C109" s="63">
        <v>263001</v>
      </c>
      <c r="D109" s="64" t="s">
        <v>69</v>
      </c>
      <c r="E109" s="27">
        <v>2</v>
      </c>
      <c r="F109" s="75" t="s">
        <v>168</v>
      </c>
      <c r="G109" s="27">
        <v>22</v>
      </c>
      <c r="H109" s="66" t="s">
        <v>24</v>
      </c>
      <c r="I109" s="73">
        <f t="shared" si="1"/>
        <v>2618</v>
      </c>
      <c r="J109" s="74">
        <v>2405</v>
      </c>
      <c r="K109" s="74">
        <v>96</v>
      </c>
      <c r="L109" s="74">
        <v>0</v>
      </c>
      <c r="M109" s="74">
        <v>94</v>
      </c>
      <c r="N109" s="74">
        <v>23</v>
      </c>
    </row>
    <row r="110" spans="1:14" outlineLevel="2" x14ac:dyDescent="0.25">
      <c r="A110" s="18" t="s">
        <v>19</v>
      </c>
      <c r="B110" s="19">
        <v>502701</v>
      </c>
      <c r="C110" s="63">
        <v>270101</v>
      </c>
      <c r="D110" s="64" t="s">
        <v>70</v>
      </c>
      <c r="E110" s="27">
        <v>2</v>
      </c>
      <c r="F110" s="75" t="s">
        <v>168</v>
      </c>
      <c r="G110" s="27" t="s">
        <v>22</v>
      </c>
      <c r="H110" s="66" t="s">
        <v>23</v>
      </c>
      <c r="I110" s="73">
        <f t="shared" si="1"/>
        <v>2107</v>
      </c>
      <c r="J110" s="74">
        <v>1</v>
      </c>
      <c r="K110" s="74">
        <v>2099</v>
      </c>
      <c r="L110" s="74">
        <v>4</v>
      </c>
      <c r="M110" s="74">
        <v>3</v>
      </c>
      <c r="N110" s="74">
        <v>0</v>
      </c>
    </row>
    <row r="111" spans="1:14" ht="25.5" outlineLevel="2" x14ac:dyDescent="0.25">
      <c r="A111" s="18" t="s">
        <v>19</v>
      </c>
      <c r="B111" s="19">
        <v>502701</v>
      </c>
      <c r="C111" s="63">
        <v>270101</v>
      </c>
      <c r="D111" s="64" t="s">
        <v>70</v>
      </c>
      <c r="E111" s="27">
        <v>2</v>
      </c>
      <c r="F111" s="75" t="s">
        <v>168</v>
      </c>
      <c r="G111" s="27">
        <v>22</v>
      </c>
      <c r="H111" s="66" t="s">
        <v>24</v>
      </c>
      <c r="I111" s="73">
        <f t="shared" si="1"/>
        <v>0</v>
      </c>
      <c r="J111" s="74">
        <v>0</v>
      </c>
      <c r="K111" s="74">
        <v>0</v>
      </c>
      <c r="L111" s="74">
        <v>0</v>
      </c>
      <c r="M111" s="74">
        <v>0</v>
      </c>
      <c r="N111" s="74">
        <v>0</v>
      </c>
    </row>
    <row r="112" spans="1:14" outlineLevel="2" x14ac:dyDescent="0.25">
      <c r="A112" s="18" t="s">
        <v>19</v>
      </c>
      <c r="B112" s="19">
        <v>502801</v>
      </c>
      <c r="C112" s="63">
        <v>280101</v>
      </c>
      <c r="D112" s="64" t="s">
        <v>71</v>
      </c>
      <c r="E112" s="27">
        <v>2</v>
      </c>
      <c r="F112" s="75" t="s">
        <v>168</v>
      </c>
      <c r="G112" s="27" t="s">
        <v>22</v>
      </c>
      <c r="H112" s="66" t="s">
        <v>23</v>
      </c>
      <c r="I112" s="73">
        <f t="shared" si="1"/>
        <v>11453</v>
      </c>
      <c r="J112" s="74">
        <v>6290</v>
      </c>
      <c r="K112" s="74">
        <v>4224</v>
      </c>
      <c r="L112" s="74">
        <v>22</v>
      </c>
      <c r="M112" s="74">
        <v>903</v>
      </c>
      <c r="N112" s="74">
        <v>14</v>
      </c>
    </row>
    <row r="113" spans="1:14" ht="25.5" outlineLevel="2" x14ac:dyDescent="0.25">
      <c r="A113" s="18" t="s">
        <v>19</v>
      </c>
      <c r="B113" s="19">
        <v>502801</v>
      </c>
      <c r="C113" s="63">
        <v>280101</v>
      </c>
      <c r="D113" s="64" t="s">
        <v>71</v>
      </c>
      <c r="E113" s="27">
        <v>2</v>
      </c>
      <c r="F113" s="75" t="s">
        <v>168</v>
      </c>
      <c r="G113" s="27">
        <v>22</v>
      </c>
      <c r="H113" s="66" t="s">
        <v>24</v>
      </c>
      <c r="I113" s="73">
        <f t="shared" si="1"/>
        <v>787</v>
      </c>
      <c r="J113" s="74">
        <v>550</v>
      </c>
      <c r="K113" s="74">
        <v>155</v>
      </c>
      <c r="L113" s="74">
        <v>2</v>
      </c>
      <c r="M113" s="74">
        <v>80</v>
      </c>
      <c r="N113" s="74">
        <v>0</v>
      </c>
    </row>
    <row r="114" spans="1:14" outlineLevel="2" x14ac:dyDescent="0.25">
      <c r="A114" s="18" t="s">
        <v>19</v>
      </c>
      <c r="B114" s="19">
        <v>502812</v>
      </c>
      <c r="C114" s="63">
        <v>281301</v>
      </c>
      <c r="D114" s="64" t="s">
        <v>180</v>
      </c>
      <c r="E114" s="27">
        <v>2</v>
      </c>
      <c r="F114" s="75" t="s">
        <v>168</v>
      </c>
      <c r="G114" s="27" t="s">
        <v>22</v>
      </c>
      <c r="H114" s="66" t="s">
        <v>23</v>
      </c>
      <c r="I114" s="73">
        <f t="shared" si="1"/>
        <v>687</v>
      </c>
      <c r="J114" s="74">
        <v>409</v>
      </c>
      <c r="K114" s="74">
        <v>251</v>
      </c>
      <c r="L114" s="74">
        <v>0</v>
      </c>
      <c r="M114" s="74">
        <v>26</v>
      </c>
      <c r="N114" s="74">
        <v>1</v>
      </c>
    </row>
    <row r="115" spans="1:14" ht="25.5" outlineLevel="2" x14ac:dyDescent="0.25">
      <c r="A115" s="18" t="s">
        <v>19</v>
      </c>
      <c r="B115" s="19">
        <v>502812</v>
      </c>
      <c r="C115" s="63">
        <v>281301</v>
      </c>
      <c r="D115" s="64" t="s">
        <v>180</v>
      </c>
      <c r="E115" s="27">
        <v>2</v>
      </c>
      <c r="F115" s="75" t="s">
        <v>168</v>
      </c>
      <c r="G115" s="27">
        <v>22</v>
      </c>
      <c r="H115" s="66" t="s">
        <v>24</v>
      </c>
      <c r="I115" s="73">
        <f t="shared" si="1"/>
        <v>0</v>
      </c>
      <c r="J115" s="74">
        <v>0</v>
      </c>
      <c r="K115" s="74">
        <v>0</v>
      </c>
      <c r="L115" s="74">
        <v>0</v>
      </c>
      <c r="M115" s="74">
        <v>0</v>
      </c>
      <c r="N115" s="74">
        <v>0</v>
      </c>
    </row>
    <row r="116" spans="1:14" outlineLevel="2" x14ac:dyDescent="0.25">
      <c r="A116" s="18" t="s">
        <v>26</v>
      </c>
      <c r="B116" s="19">
        <v>502826</v>
      </c>
      <c r="C116" s="63">
        <v>282601</v>
      </c>
      <c r="D116" s="64" t="s">
        <v>181</v>
      </c>
      <c r="E116" s="27">
        <v>2</v>
      </c>
      <c r="F116" s="75" t="s">
        <v>168</v>
      </c>
      <c r="G116" s="27" t="s">
        <v>22</v>
      </c>
      <c r="H116" s="66" t="s">
        <v>23</v>
      </c>
      <c r="I116" s="73">
        <f t="shared" si="1"/>
        <v>1121</v>
      </c>
      <c r="J116" s="74">
        <v>260</v>
      </c>
      <c r="K116" s="74">
        <v>407</v>
      </c>
      <c r="L116" s="74">
        <v>14</v>
      </c>
      <c r="M116" s="74">
        <v>432</v>
      </c>
      <c r="N116" s="74">
        <v>8</v>
      </c>
    </row>
    <row r="117" spans="1:14" ht="25.5" outlineLevel="2" x14ac:dyDescent="0.25">
      <c r="A117" s="18" t="s">
        <v>26</v>
      </c>
      <c r="B117" s="19">
        <v>502826</v>
      </c>
      <c r="C117" s="63">
        <v>282601</v>
      </c>
      <c r="D117" s="64" t="s">
        <v>181</v>
      </c>
      <c r="E117" s="27">
        <v>2</v>
      </c>
      <c r="F117" s="75" t="s">
        <v>168</v>
      </c>
      <c r="G117" s="27">
        <v>22</v>
      </c>
      <c r="H117" s="66" t="s">
        <v>24</v>
      </c>
      <c r="I117" s="73">
        <f t="shared" si="1"/>
        <v>41</v>
      </c>
      <c r="J117" s="74">
        <v>7</v>
      </c>
      <c r="K117" s="74">
        <v>1</v>
      </c>
      <c r="L117" s="74">
        <v>1</v>
      </c>
      <c r="M117" s="74">
        <v>32</v>
      </c>
      <c r="N117" s="74">
        <v>0</v>
      </c>
    </row>
    <row r="118" spans="1:14" outlineLevel="2" x14ac:dyDescent="0.25">
      <c r="A118" s="18" t="s">
        <v>19</v>
      </c>
      <c r="B118" s="19">
        <v>502910</v>
      </c>
      <c r="C118" s="63">
        <v>291201</v>
      </c>
      <c r="D118" s="64" t="s">
        <v>72</v>
      </c>
      <c r="E118" s="27">
        <v>2</v>
      </c>
      <c r="F118" s="75" t="s">
        <v>168</v>
      </c>
      <c r="G118" s="27" t="s">
        <v>22</v>
      </c>
      <c r="H118" s="66" t="s">
        <v>23</v>
      </c>
      <c r="I118" s="73">
        <f t="shared" si="1"/>
        <v>2469</v>
      </c>
      <c r="J118" s="74">
        <v>42</v>
      </c>
      <c r="K118" s="74">
        <v>1106</v>
      </c>
      <c r="L118" s="74">
        <v>26</v>
      </c>
      <c r="M118" s="74">
        <v>1275</v>
      </c>
      <c r="N118" s="74">
        <v>20</v>
      </c>
    </row>
    <row r="119" spans="1:14" ht="25.5" outlineLevel="2" x14ac:dyDescent="0.25">
      <c r="A119" s="18" t="s">
        <v>19</v>
      </c>
      <c r="B119" s="19">
        <v>502910</v>
      </c>
      <c r="C119" s="63">
        <v>291201</v>
      </c>
      <c r="D119" s="64" t="s">
        <v>72</v>
      </c>
      <c r="E119" s="27">
        <v>2</v>
      </c>
      <c r="F119" s="75" t="s">
        <v>168</v>
      </c>
      <c r="G119" s="27">
        <v>22</v>
      </c>
      <c r="H119" s="66" t="s">
        <v>24</v>
      </c>
      <c r="I119" s="73">
        <f t="shared" si="1"/>
        <v>0</v>
      </c>
      <c r="J119" s="74">
        <v>0</v>
      </c>
      <c r="K119" s="74">
        <v>0</v>
      </c>
      <c r="L119" s="74">
        <v>0</v>
      </c>
      <c r="M119" s="74">
        <v>0</v>
      </c>
      <c r="N119" s="74">
        <v>0</v>
      </c>
    </row>
    <row r="120" spans="1:14" outlineLevel="2" x14ac:dyDescent="0.25">
      <c r="A120" s="18" t="s">
        <v>26</v>
      </c>
      <c r="B120" s="19">
        <v>502915</v>
      </c>
      <c r="C120" s="63">
        <v>291501</v>
      </c>
      <c r="D120" s="64" t="s">
        <v>182</v>
      </c>
      <c r="E120" s="27">
        <v>2</v>
      </c>
      <c r="F120" s="75" t="s">
        <v>168</v>
      </c>
      <c r="G120" s="27" t="s">
        <v>22</v>
      </c>
      <c r="H120" s="66" t="s">
        <v>23</v>
      </c>
      <c r="I120" s="73">
        <f t="shared" si="1"/>
        <v>12</v>
      </c>
      <c r="J120" s="74">
        <v>0</v>
      </c>
      <c r="K120" s="74">
        <v>0</v>
      </c>
      <c r="L120" s="74">
        <v>0</v>
      </c>
      <c r="M120" s="74">
        <v>12</v>
      </c>
      <c r="N120" s="74">
        <v>0</v>
      </c>
    </row>
    <row r="121" spans="1:14" ht="25.5" outlineLevel="2" x14ac:dyDescent="0.25">
      <c r="A121" s="18" t="s">
        <v>26</v>
      </c>
      <c r="B121" s="19">
        <v>502915</v>
      </c>
      <c r="C121" s="63">
        <v>291501</v>
      </c>
      <c r="D121" s="64" t="s">
        <v>182</v>
      </c>
      <c r="E121" s="27">
        <v>2</v>
      </c>
      <c r="F121" s="75" t="s">
        <v>168</v>
      </c>
      <c r="G121" s="27">
        <v>22</v>
      </c>
      <c r="H121" s="66" t="s">
        <v>24</v>
      </c>
      <c r="I121" s="73">
        <f t="shared" si="1"/>
        <v>0</v>
      </c>
      <c r="J121" s="74">
        <v>0</v>
      </c>
      <c r="K121" s="74">
        <v>0</v>
      </c>
      <c r="L121" s="74">
        <v>0</v>
      </c>
      <c r="M121" s="74">
        <v>0</v>
      </c>
      <c r="N121" s="74">
        <v>0</v>
      </c>
    </row>
    <row r="122" spans="1:14" outlineLevel="2" x14ac:dyDescent="0.25">
      <c r="A122" s="18" t="s">
        <v>19</v>
      </c>
      <c r="B122" s="19">
        <v>502916</v>
      </c>
      <c r="C122" s="63">
        <v>291601</v>
      </c>
      <c r="D122" s="64" t="s">
        <v>73</v>
      </c>
      <c r="E122" s="27">
        <v>2</v>
      </c>
      <c r="F122" s="75" t="s">
        <v>168</v>
      </c>
      <c r="G122" s="27" t="s">
        <v>22</v>
      </c>
      <c r="H122" s="66" t="s">
        <v>23</v>
      </c>
      <c r="I122" s="73">
        <f t="shared" si="1"/>
        <v>5749</v>
      </c>
      <c r="J122" s="74">
        <v>41</v>
      </c>
      <c r="K122" s="74">
        <v>3347</v>
      </c>
      <c r="L122" s="74">
        <v>13</v>
      </c>
      <c r="M122" s="74">
        <v>2178</v>
      </c>
      <c r="N122" s="74">
        <v>170</v>
      </c>
    </row>
    <row r="123" spans="1:14" ht="25.5" outlineLevel="2" x14ac:dyDescent="0.25">
      <c r="A123" s="18" t="s">
        <v>19</v>
      </c>
      <c r="B123" s="19">
        <v>502916</v>
      </c>
      <c r="C123" s="63">
        <v>291601</v>
      </c>
      <c r="D123" s="64" t="s">
        <v>73</v>
      </c>
      <c r="E123" s="27">
        <v>2</v>
      </c>
      <c r="F123" s="75" t="s">
        <v>168</v>
      </c>
      <c r="G123" s="27">
        <v>22</v>
      </c>
      <c r="H123" s="66" t="s">
        <v>24</v>
      </c>
      <c r="I123" s="73">
        <f t="shared" si="1"/>
        <v>691</v>
      </c>
      <c r="J123" s="74">
        <v>1</v>
      </c>
      <c r="K123" s="74">
        <v>304</v>
      </c>
      <c r="L123" s="74">
        <v>8</v>
      </c>
      <c r="M123" s="74">
        <v>344</v>
      </c>
      <c r="N123" s="74">
        <v>34</v>
      </c>
    </row>
    <row r="124" spans="1:14" outlineLevel="2" x14ac:dyDescent="0.25">
      <c r="A124" s="18" t="s">
        <v>19</v>
      </c>
      <c r="B124" s="19">
        <v>503001</v>
      </c>
      <c r="C124" s="63">
        <v>300101</v>
      </c>
      <c r="D124" s="64" t="s">
        <v>74</v>
      </c>
      <c r="E124" s="27">
        <v>2</v>
      </c>
      <c r="F124" s="75" t="s">
        <v>168</v>
      </c>
      <c r="G124" s="27" t="s">
        <v>22</v>
      </c>
      <c r="H124" s="66" t="s">
        <v>23</v>
      </c>
      <c r="I124" s="73">
        <f t="shared" si="1"/>
        <v>7642</v>
      </c>
      <c r="J124" s="74">
        <v>2352</v>
      </c>
      <c r="K124" s="74">
        <v>3839</v>
      </c>
      <c r="L124" s="74">
        <v>15</v>
      </c>
      <c r="M124" s="74">
        <v>1418</v>
      </c>
      <c r="N124" s="74">
        <v>18</v>
      </c>
    </row>
    <row r="125" spans="1:14" ht="25.5" outlineLevel="2" x14ac:dyDescent="0.25">
      <c r="A125" s="18" t="s">
        <v>19</v>
      </c>
      <c r="B125" s="19">
        <v>503001</v>
      </c>
      <c r="C125" s="63">
        <v>300101</v>
      </c>
      <c r="D125" s="64" t="s">
        <v>74</v>
      </c>
      <c r="E125" s="27">
        <v>2</v>
      </c>
      <c r="F125" s="75" t="s">
        <v>168</v>
      </c>
      <c r="G125" s="27">
        <v>22</v>
      </c>
      <c r="H125" s="66" t="s">
        <v>24</v>
      </c>
      <c r="I125" s="73">
        <f t="shared" si="1"/>
        <v>962</v>
      </c>
      <c r="J125" s="74">
        <v>330</v>
      </c>
      <c r="K125" s="74">
        <v>435</v>
      </c>
      <c r="L125" s="74">
        <v>0</v>
      </c>
      <c r="M125" s="74">
        <v>190</v>
      </c>
      <c r="N125" s="74">
        <v>7</v>
      </c>
    </row>
    <row r="126" spans="1:14" outlineLevel="2" x14ac:dyDescent="0.25">
      <c r="A126" s="18" t="s">
        <v>35</v>
      </c>
      <c r="B126" s="19">
        <v>507001</v>
      </c>
      <c r="C126" s="63">
        <v>300301</v>
      </c>
      <c r="D126" s="64" t="s">
        <v>75</v>
      </c>
      <c r="E126" s="27">
        <v>2</v>
      </c>
      <c r="F126" s="75" t="s">
        <v>168</v>
      </c>
      <c r="G126" s="27" t="s">
        <v>22</v>
      </c>
      <c r="H126" s="66" t="s">
        <v>23</v>
      </c>
      <c r="I126" s="73">
        <f t="shared" si="1"/>
        <v>78</v>
      </c>
      <c r="J126" s="74">
        <v>49</v>
      </c>
      <c r="K126" s="74">
        <v>0</v>
      </c>
      <c r="L126" s="74">
        <v>0</v>
      </c>
      <c r="M126" s="74">
        <v>29</v>
      </c>
      <c r="N126" s="74">
        <v>0</v>
      </c>
    </row>
    <row r="127" spans="1:14" ht="25.5" outlineLevel="2" x14ac:dyDescent="0.25">
      <c r="A127" s="18" t="s">
        <v>35</v>
      </c>
      <c r="B127" s="19">
        <v>507001</v>
      </c>
      <c r="C127" s="63">
        <v>300301</v>
      </c>
      <c r="D127" s="64" t="s">
        <v>75</v>
      </c>
      <c r="E127" s="27">
        <v>2</v>
      </c>
      <c r="F127" s="75" t="s">
        <v>168</v>
      </c>
      <c r="G127" s="27">
        <v>22</v>
      </c>
      <c r="H127" s="66" t="s">
        <v>24</v>
      </c>
      <c r="I127" s="73">
        <f t="shared" si="1"/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</row>
    <row r="128" spans="1:14" outlineLevel="2" x14ac:dyDescent="0.25">
      <c r="A128" s="18" t="s">
        <v>26</v>
      </c>
      <c r="B128" s="19">
        <v>503002</v>
      </c>
      <c r="C128" s="63">
        <v>300401</v>
      </c>
      <c r="D128" s="64" t="s">
        <v>183</v>
      </c>
      <c r="E128" s="27">
        <v>2</v>
      </c>
      <c r="F128" s="75" t="s">
        <v>168</v>
      </c>
      <c r="G128" s="27" t="s">
        <v>22</v>
      </c>
      <c r="H128" s="66" t="s">
        <v>23</v>
      </c>
      <c r="I128" s="73">
        <f t="shared" si="1"/>
        <v>1104</v>
      </c>
      <c r="J128" s="74">
        <v>330</v>
      </c>
      <c r="K128" s="74">
        <v>393</v>
      </c>
      <c r="L128" s="74">
        <v>4</v>
      </c>
      <c r="M128" s="74">
        <v>374</v>
      </c>
      <c r="N128" s="74">
        <v>3</v>
      </c>
    </row>
    <row r="129" spans="1:14" ht="25.5" outlineLevel="2" x14ac:dyDescent="0.25">
      <c r="A129" s="18" t="s">
        <v>26</v>
      </c>
      <c r="B129" s="19">
        <v>503002</v>
      </c>
      <c r="C129" s="63">
        <v>300401</v>
      </c>
      <c r="D129" s="64" t="s">
        <v>183</v>
      </c>
      <c r="E129" s="27">
        <v>2</v>
      </c>
      <c r="F129" s="75" t="s">
        <v>168</v>
      </c>
      <c r="G129" s="27">
        <v>22</v>
      </c>
      <c r="H129" s="66" t="s">
        <v>24</v>
      </c>
      <c r="I129" s="73">
        <f t="shared" si="1"/>
        <v>0</v>
      </c>
      <c r="J129" s="74">
        <v>0</v>
      </c>
      <c r="K129" s="74">
        <v>0</v>
      </c>
      <c r="L129" s="74">
        <v>0</v>
      </c>
      <c r="M129" s="74">
        <v>0</v>
      </c>
      <c r="N129" s="74">
        <v>0</v>
      </c>
    </row>
    <row r="130" spans="1:14" ht="25.5" outlineLevel="2" x14ac:dyDescent="0.25">
      <c r="A130" s="18" t="s">
        <v>35</v>
      </c>
      <c r="B130" s="19">
        <v>508816</v>
      </c>
      <c r="C130" s="63">
        <v>310401</v>
      </c>
      <c r="D130" s="64" t="s">
        <v>76</v>
      </c>
      <c r="E130" s="27">
        <v>2</v>
      </c>
      <c r="F130" s="75" t="s">
        <v>168</v>
      </c>
      <c r="G130" s="27" t="s">
        <v>22</v>
      </c>
      <c r="H130" s="66" t="s">
        <v>23</v>
      </c>
      <c r="I130" s="73">
        <f t="shared" si="1"/>
        <v>60</v>
      </c>
      <c r="J130" s="74">
        <v>35</v>
      </c>
      <c r="K130" s="74">
        <v>21</v>
      </c>
      <c r="L130" s="74">
        <v>0</v>
      </c>
      <c r="M130" s="74">
        <v>4</v>
      </c>
      <c r="N130" s="74">
        <v>0</v>
      </c>
    </row>
    <row r="131" spans="1:14" ht="25.5" outlineLevel="2" x14ac:dyDescent="0.25">
      <c r="A131" s="18" t="s">
        <v>35</v>
      </c>
      <c r="B131" s="19">
        <v>508816</v>
      </c>
      <c r="C131" s="63">
        <v>310401</v>
      </c>
      <c r="D131" s="64" t="s">
        <v>76</v>
      </c>
      <c r="E131" s="27">
        <v>2</v>
      </c>
      <c r="F131" s="75" t="s">
        <v>168</v>
      </c>
      <c r="G131" s="27">
        <v>22</v>
      </c>
      <c r="H131" s="66" t="s">
        <v>24</v>
      </c>
      <c r="I131" s="73">
        <f t="shared" si="1"/>
        <v>0</v>
      </c>
      <c r="J131" s="74">
        <v>0</v>
      </c>
      <c r="K131" s="74">
        <v>0</v>
      </c>
      <c r="L131" s="74">
        <v>0</v>
      </c>
      <c r="M131" s="74">
        <v>0</v>
      </c>
      <c r="N131" s="74">
        <v>0</v>
      </c>
    </row>
    <row r="132" spans="1:14" outlineLevel="2" x14ac:dyDescent="0.25">
      <c r="A132" s="18" t="s">
        <v>19</v>
      </c>
      <c r="B132" s="19">
        <v>503106</v>
      </c>
      <c r="C132" s="63">
        <v>310901</v>
      </c>
      <c r="D132" s="64" t="s">
        <v>184</v>
      </c>
      <c r="E132" s="27">
        <v>2</v>
      </c>
      <c r="F132" s="75" t="s">
        <v>168</v>
      </c>
      <c r="G132" s="27" t="s">
        <v>22</v>
      </c>
      <c r="H132" s="66" t="s">
        <v>23</v>
      </c>
      <c r="I132" s="73">
        <f t="shared" si="1"/>
        <v>0</v>
      </c>
      <c r="J132" s="74">
        <v>0</v>
      </c>
      <c r="K132" s="74">
        <v>0</v>
      </c>
      <c r="L132" s="74">
        <v>0</v>
      </c>
      <c r="M132" s="74">
        <v>0</v>
      </c>
      <c r="N132" s="74">
        <v>0</v>
      </c>
    </row>
    <row r="133" spans="1:14" ht="25.5" outlineLevel="2" x14ac:dyDescent="0.25">
      <c r="A133" s="18" t="s">
        <v>19</v>
      </c>
      <c r="B133" s="19">
        <v>503106</v>
      </c>
      <c r="C133" s="63">
        <v>310901</v>
      </c>
      <c r="D133" s="64" t="s">
        <v>184</v>
      </c>
      <c r="E133" s="27">
        <v>2</v>
      </c>
      <c r="F133" s="75" t="s">
        <v>168</v>
      </c>
      <c r="G133" s="27">
        <v>22</v>
      </c>
      <c r="H133" s="66" t="s">
        <v>24</v>
      </c>
      <c r="I133" s="73">
        <f t="shared" si="1"/>
        <v>0</v>
      </c>
      <c r="J133" s="74">
        <v>0</v>
      </c>
      <c r="K133" s="74">
        <v>0</v>
      </c>
      <c r="L133" s="74">
        <v>0</v>
      </c>
      <c r="M133" s="74">
        <v>0</v>
      </c>
      <c r="N133" s="74">
        <v>0</v>
      </c>
    </row>
    <row r="134" spans="1:14" outlineLevel="2" x14ac:dyDescent="0.25">
      <c r="A134" s="18" t="s">
        <v>19</v>
      </c>
      <c r="B134" s="19">
        <v>503107</v>
      </c>
      <c r="C134" s="63">
        <v>311001</v>
      </c>
      <c r="D134" s="64" t="s">
        <v>77</v>
      </c>
      <c r="E134" s="27">
        <v>2</v>
      </c>
      <c r="F134" s="75" t="s">
        <v>168</v>
      </c>
      <c r="G134" s="27" t="s">
        <v>22</v>
      </c>
      <c r="H134" s="66" t="s">
        <v>23</v>
      </c>
      <c r="I134" s="73">
        <f t="shared" si="1"/>
        <v>347</v>
      </c>
      <c r="J134" s="74">
        <v>73</v>
      </c>
      <c r="K134" s="74">
        <v>199</v>
      </c>
      <c r="L134" s="74">
        <v>47</v>
      </c>
      <c r="M134" s="74">
        <v>26</v>
      </c>
      <c r="N134" s="74">
        <v>2</v>
      </c>
    </row>
    <row r="135" spans="1:14" ht="25.5" outlineLevel="2" x14ac:dyDescent="0.25">
      <c r="A135" s="18" t="s">
        <v>19</v>
      </c>
      <c r="B135" s="19">
        <v>503107</v>
      </c>
      <c r="C135" s="63">
        <v>311001</v>
      </c>
      <c r="D135" s="64" t="s">
        <v>77</v>
      </c>
      <c r="E135" s="27">
        <v>2</v>
      </c>
      <c r="F135" s="75" t="s">
        <v>168</v>
      </c>
      <c r="G135" s="27">
        <v>22</v>
      </c>
      <c r="H135" s="66" t="s">
        <v>24</v>
      </c>
      <c r="I135" s="73">
        <f t="shared" si="1"/>
        <v>0</v>
      </c>
      <c r="J135" s="74">
        <v>0</v>
      </c>
      <c r="K135" s="74">
        <v>0</v>
      </c>
      <c r="L135" s="74">
        <v>0</v>
      </c>
      <c r="M135" s="74">
        <v>0</v>
      </c>
      <c r="N135" s="74">
        <v>0</v>
      </c>
    </row>
    <row r="136" spans="1:14" outlineLevel="2" x14ac:dyDescent="0.25">
      <c r="A136" s="18" t="s">
        <v>26</v>
      </c>
      <c r="B136" s="19">
        <v>503111</v>
      </c>
      <c r="C136" s="63">
        <v>311401</v>
      </c>
      <c r="D136" s="64" t="s">
        <v>185</v>
      </c>
      <c r="E136" s="27">
        <v>2</v>
      </c>
      <c r="F136" s="75" t="s">
        <v>168</v>
      </c>
      <c r="G136" s="27" t="s">
        <v>22</v>
      </c>
      <c r="H136" s="66" t="s">
        <v>23</v>
      </c>
      <c r="I136" s="73">
        <f t="shared" ref="I136:I199" si="2">SUM(J136:N136)</f>
        <v>2206</v>
      </c>
      <c r="J136" s="74">
        <v>522</v>
      </c>
      <c r="K136" s="74">
        <v>1151</v>
      </c>
      <c r="L136" s="74">
        <v>313</v>
      </c>
      <c r="M136" s="74">
        <v>220</v>
      </c>
      <c r="N136" s="74">
        <v>0</v>
      </c>
    </row>
    <row r="137" spans="1:14" ht="25.5" outlineLevel="2" x14ac:dyDescent="0.25">
      <c r="A137" s="18" t="s">
        <v>26</v>
      </c>
      <c r="B137" s="19">
        <v>503111</v>
      </c>
      <c r="C137" s="63">
        <v>311401</v>
      </c>
      <c r="D137" s="64" t="s">
        <v>185</v>
      </c>
      <c r="E137" s="27">
        <v>2</v>
      </c>
      <c r="F137" s="75" t="s">
        <v>168</v>
      </c>
      <c r="G137" s="27">
        <v>22</v>
      </c>
      <c r="H137" s="66" t="s">
        <v>24</v>
      </c>
      <c r="I137" s="73">
        <f t="shared" si="2"/>
        <v>0</v>
      </c>
      <c r="J137" s="74">
        <v>0</v>
      </c>
      <c r="K137" s="74">
        <v>0</v>
      </c>
      <c r="L137" s="74">
        <v>0</v>
      </c>
      <c r="M137" s="74">
        <v>0</v>
      </c>
      <c r="N137" s="74">
        <v>0</v>
      </c>
    </row>
    <row r="138" spans="1:14" outlineLevel="2" x14ac:dyDescent="0.25">
      <c r="A138" s="18" t="s">
        <v>26</v>
      </c>
      <c r="B138" s="19">
        <v>503114</v>
      </c>
      <c r="C138" s="63">
        <v>311701</v>
      </c>
      <c r="D138" s="64" t="s">
        <v>78</v>
      </c>
      <c r="E138" s="27">
        <v>2</v>
      </c>
      <c r="F138" s="75" t="s">
        <v>168</v>
      </c>
      <c r="G138" s="27" t="s">
        <v>22</v>
      </c>
      <c r="H138" s="66" t="s">
        <v>23</v>
      </c>
      <c r="I138" s="73">
        <f t="shared" si="2"/>
        <v>2284</v>
      </c>
      <c r="J138" s="74">
        <v>362</v>
      </c>
      <c r="K138" s="74">
        <v>1361</v>
      </c>
      <c r="L138" s="74">
        <v>264</v>
      </c>
      <c r="M138" s="74">
        <v>296</v>
      </c>
      <c r="N138" s="74">
        <v>1</v>
      </c>
    </row>
    <row r="139" spans="1:14" ht="25.5" outlineLevel="2" x14ac:dyDescent="0.25">
      <c r="A139" s="18" t="s">
        <v>26</v>
      </c>
      <c r="B139" s="19">
        <v>503114</v>
      </c>
      <c r="C139" s="63">
        <v>311701</v>
      </c>
      <c r="D139" s="64" t="s">
        <v>78</v>
      </c>
      <c r="E139" s="27">
        <v>2</v>
      </c>
      <c r="F139" s="75" t="s">
        <v>168</v>
      </c>
      <c r="G139" s="27">
        <v>22</v>
      </c>
      <c r="H139" s="66" t="s">
        <v>24</v>
      </c>
      <c r="I139" s="73">
        <f t="shared" si="2"/>
        <v>0</v>
      </c>
      <c r="J139" s="74">
        <v>0</v>
      </c>
      <c r="K139" s="74">
        <v>0</v>
      </c>
      <c r="L139" s="74">
        <v>0</v>
      </c>
      <c r="M139" s="74">
        <v>0</v>
      </c>
      <c r="N139" s="74">
        <v>0</v>
      </c>
    </row>
    <row r="140" spans="1:14" outlineLevel="2" x14ac:dyDescent="0.25">
      <c r="A140" s="18" t="s">
        <v>26</v>
      </c>
      <c r="B140" s="19">
        <v>503115</v>
      </c>
      <c r="C140" s="63">
        <v>311801</v>
      </c>
      <c r="D140" s="64" t="s">
        <v>186</v>
      </c>
      <c r="E140" s="27">
        <v>2</v>
      </c>
      <c r="F140" s="75" t="s">
        <v>168</v>
      </c>
      <c r="G140" s="27" t="s">
        <v>22</v>
      </c>
      <c r="H140" s="66" t="s">
        <v>23</v>
      </c>
      <c r="I140" s="73">
        <f t="shared" si="2"/>
        <v>67</v>
      </c>
      <c r="J140" s="74">
        <v>10</v>
      </c>
      <c r="K140" s="74">
        <v>34</v>
      </c>
      <c r="L140" s="74">
        <v>17</v>
      </c>
      <c r="M140" s="74">
        <v>6</v>
      </c>
      <c r="N140" s="74">
        <v>0</v>
      </c>
    </row>
    <row r="141" spans="1:14" ht="25.5" outlineLevel="2" x14ac:dyDescent="0.25">
      <c r="A141" s="18" t="s">
        <v>26</v>
      </c>
      <c r="B141" s="19">
        <v>503115</v>
      </c>
      <c r="C141" s="63">
        <v>311801</v>
      </c>
      <c r="D141" s="64" t="s">
        <v>186</v>
      </c>
      <c r="E141" s="27">
        <v>2</v>
      </c>
      <c r="F141" s="75" t="s">
        <v>168</v>
      </c>
      <c r="G141" s="27">
        <v>22</v>
      </c>
      <c r="H141" s="66" t="s">
        <v>24</v>
      </c>
      <c r="I141" s="73">
        <f t="shared" si="2"/>
        <v>0</v>
      </c>
      <c r="J141" s="74">
        <v>0</v>
      </c>
      <c r="K141" s="74">
        <v>0</v>
      </c>
      <c r="L141" s="74">
        <v>0</v>
      </c>
      <c r="M141" s="74">
        <v>0</v>
      </c>
      <c r="N141" s="74">
        <v>0</v>
      </c>
    </row>
    <row r="142" spans="1:14" outlineLevel="2" x14ac:dyDescent="0.25">
      <c r="A142" s="18" t="s">
        <v>26</v>
      </c>
      <c r="B142" s="19">
        <v>503116</v>
      </c>
      <c r="C142" s="63">
        <v>311901</v>
      </c>
      <c r="D142" s="64" t="s">
        <v>187</v>
      </c>
      <c r="E142" s="27">
        <v>2</v>
      </c>
      <c r="F142" s="75" t="s">
        <v>168</v>
      </c>
      <c r="G142" s="27" t="s">
        <v>22</v>
      </c>
      <c r="H142" s="66" t="s">
        <v>23</v>
      </c>
      <c r="I142" s="73">
        <f t="shared" si="2"/>
        <v>40</v>
      </c>
      <c r="J142" s="74">
        <v>7</v>
      </c>
      <c r="K142" s="74">
        <v>26</v>
      </c>
      <c r="L142" s="74">
        <v>1</v>
      </c>
      <c r="M142" s="74">
        <v>6</v>
      </c>
      <c r="N142" s="74">
        <v>0</v>
      </c>
    </row>
    <row r="143" spans="1:14" ht="25.5" outlineLevel="2" x14ac:dyDescent="0.25">
      <c r="A143" s="18" t="s">
        <v>26</v>
      </c>
      <c r="B143" s="19">
        <v>503116</v>
      </c>
      <c r="C143" s="63">
        <v>311901</v>
      </c>
      <c r="D143" s="64" t="s">
        <v>187</v>
      </c>
      <c r="E143" s="27">
        <v>2</v>
      </c>
      <c r="F143" s="75" t="s">
        <v>168</v>
      </c>
      <c r="G143" s="27">
        <v>22</v>
      </c>
      <c r="H143" s="66" t="s">
        <v>24</v>
      </c>
      <c r="I143" s="73">
        <f t="shared" si="2"/>
        <v>0</v>
      </c>
      <c r="J143" s="74">
        <v>0</v>
      </c>
      <c r="K143" s="74">
        <v>0</v>
      </c>
      <c r="L143" s="74">
        <v>0</v>
      </c>
      <c r="M143" s="74">
        <v>0</v>
      </c>
      <c r="N143" s="74">
        <v>0</v>
      </c>
    </row>
    <row r="144" spans="1:14" outlineLevel="2" x14ac:dyDescent="0.25">
      <c r="A144" s="18" t="s">
        <v>19</v>
      </c>
      <c r="B144" s="19">
        <v>503121</v>
      </c>
      <c r="C144" s="63">
        <v>312401</v>
      </c>
      <c r="D144" s="64" t="s">
        <v>188</v>
      </c>
      <c r="E144" s="27">
        <v>2</v>
      </c>
      <c r="F144" s="75" t="s">
        <v>168</v>
      </c>
      <c r="G144" s="27" t="s">
        <v>22</v>
      </c>
      <c r="H144" s="66" t="s">
        <v>23</v>
      </c>
      <c r="I144" s="73">
        <f t="shared" si="2"/>
        <v>0</v>
      </c>
      <c r="J144" s="74">
        <v>0</v>
      </c>
      <c r="K144" s="74">
        <v>0</v>
      </c>
      <c r="L144" s="74">
        <v>0</v>
      </c>
      <c r="M144" s="74">
        <v>0</v>
      </c>
      <c r="N144" s="74">
        <v>0</v>
      </c>
    </row>
    <row r="145" spans="1:14" ht="25.5" outlineLevel="2" x14ac:dyDescent="0.25">
      <c r="A145" s="18" t="s">
        <v>19</v>
      </c>
      <c r="B145" s="19">
        <v>503121</v>
      </c>
      <c r="C145" s="63">
        <v>312401</v>
      </c>
      <c r="D145" s="64" t="s">
        <v>188</v>
      </c>
      <c r="E145" s="27">
        <v>2</v>
      </c>
      <c r="F145" s="75" t="s">
        <v>168</v>
      </c>
      <c r="G145" s="27">
        <v>22</v>
      </c>
      <c r="H145" s="66" t="s">
        <v>24</v>
      </c>
      <c r="I145" s="73">
        <f t="shared" si="2"/>
        <v>0</v>
      </c>
      <c r="J145" s="74">
        <v>0</v>
      </c>
      <c r="K145" s="74">
        <v>0</v>
      </c>
      <c r="L145" s="74">
        <v>0</v>
      </c>
      <c r="M145" s="74">
        <v>0</v>
      </c>
      <c r="N145" s="74">
        <v>0</v>
      </c>
    </row>
    <row r="146" spans="1:14" outlineLevel="2" x14ac:dyDescent="0.25">
      <c r="A146" s="18" t="s">
        <v>26</v>
      </c>
      <c r="B146" s="19">
        <v>503123</v>
      </c>
      <c r="C146" s="63">
        <v>312501</v>
      </c>
      <c r="D146" s="64" t="s">
        <v>189</v>
      </c>
      <c r="E146" s="27">
        <v>2</v>
      </c>
      <c r="F146" s="75" t="s">
        <v>168</v>
      </c>
      <c r="G146" s="27" t="s">
        <v>22</v>
      </c>
      <c r="H146" s="66" t="s">
        <v>23</v>
      </c>
      <c r="I146" s="73">
        <f t="shared" si="2"/>
        <v>2221</v>
      </c>
      <c r="J146" s="74">
        <v>352</v>
      </c>
      <c r="K146" s="74">
        <v>1403</v>
      </c>
      <c r="L146" s="74">
        <v>276</v>
      </c>
      <c r="M146" s="74">
        <v>186</v>
      </c>
      <c r="N146" s="74">
        <v>4</v>
      </c>
    </row>
    <row r="147" spans="1:14" ht="25.5" outlineLevel="2" x14ac:dyDescent="0.25">
      <c r="A147" s="18" t="s">
        <v>26</v>
      </c>
      <c r="B147" s="19">
        <v>503123</v>
      </c>
      <c r="C147" s="63">
        <v>312501</v>
      </c>
      <c r="D147" s="64" t="s">
        <v>189</v>
      </c>
      <c r="E147" s="27">
        <v>2</v>
      </c>
      <c r="F147" s="75" t="s">
        <v>168</v>
      </c>
      <c r="G147" s="27">
        <v>22</v>
      </c>
      <c r="H147" s="66" t="s">
        <v>24</v>
      </c>
      <c r="I147" s="73">
        <f t="shared" si="2"/>
        <v>0</v>
      </c>
      <c r="J147" s="74">
        <v>0</v>
      </c>
      <c r="K147" s="74">
        <v>0</v>
      </c>
      <c r="L147" s="74">
        <v>0</v>
      </c>
      <c r="M147" s="74">
        <v>0</v>
      </c>
      <c r="N147" s="74">
        <v>0</v>
      </c>
    </row>
    <row r="148" spans="1:14" outlineLevel="2" x14ac:dyDescent="0.25">
      <c r="A148" s="18" t="s">
        <v>26</v>
      </c>
      <c r="B148" s="19">
        <v>503130</v>
      </c>
      <c r="C148" s="63">
        <v>313001</v>
      </c>
      <c r="D148" s="64" t="s">
        <v>190</v>
      </c>
      <c r="E148" s="27">
        <v>2</v>
      </c>
      <c r="F148" s="75" t="s">
        <v>168</v>
      </c>
      <c r="G148" s="27" t="s">
        <v>22</v>
      </c>
      <c r="H148" s="66" t="s">
        <v>23</v>
      </c>
      <c r="I148" s="73">
        <f t="shared" si="2"/>
        <v>75</v>
      </c>
      <c r="J148" s="74">
        <v>10</v>
      </c>
      <c r="K148" s="74">
        <v>49</v>
      </c>
      <c r="L148" s="74">
        <v>11</v>
      </c>
      <c r="M148" s="74">
        <v>5</v>
      </c>
      <c r="N148" s="74">
        <v>0</v>
      </c>
    </row>
    <row r="149" spans="1:14" ht="25.5" outlineLevel="2" x14ac:dyDescent="0.25">
      <c r="A149" s="18" t="s">
        <v>26</v>
      </c>
      <c r="B149" s="19">
        <v>503130</v>
      </c>
      <c r="C149" s="63">
        <v>313001</v>
      </c>
      <c r="D149" s="64" t="s">
        <v>190</v>
      </c>
      <c r="E149" s="27">
        <v>2</v>
      </c>
      <c r="F149" s="75" t="s">
        <v>168</v>
      </c>
      <c r="G149" s="27">
        <v>22</v>
      </c>
      <c r="H149" s="66" t="s">
        <v>24</v>
      </c>
      <c r="I149" s="73">
        <f t="shared" si="2"/>
        <v>0</v>
      </c>
      <c r="J149" s="74">
        <v>0</v>
      </c>
      <c r="K149" s="74">
        <v>0</v>
      </c>
      <c r="L149" s="74">
        <v>0</v>
      </c>
      <c r="M149" s="74">
        <v>0</v>
      </c>
      <c r="N149" s="74">
        <v>0</v>
      </c>
    </row>
    <row r="150" spans="1:14" outlineLevel="2" x14ac:dyDescent="0.25">
      <c r="A150" s="18" t="s">
        <v>19</v>
      </c>
      <c r="B150" s="19">
        <v>503133</v>
      </c>
      <c r="C150" s="63">
        <v>313301</v>
      </c>
      <c r="D150" s="64" t="s">
        <v>79</v>
      </c>
      <c r="E150" s="27">
        <v>2</v>
      </c>
      <c r="F150" s="75" t="s">
        <v>168</v>
      </c>
      <c r="G150" s="27" t="s">
        <v>22</v>
      </c>
      <c r="H150" s="66" t="s">
        <v>23</v>
      </c>
      <c r="I150" s="73">
        <f t="shared" si="2"/>
        <v>6640</v>
      </c>
      <c r="J150" s="74">
        <v>1336</v>
      </c>
      <c r="K150" s="74">
        <v>3772</v>
      </c>
      <c r="L150" s="74">
        <v>961</v>
      </c>
      <c r="M150" s="74">
        <v>558</v>
      </c>
      <c r="N150" s="74">
        <v>13</v>
      </c>
    </row>
    <row r="151" spans="1:14" ht="25.5" outlineLevel="2" x14ac:dyDescent="0.25">
      <c r="A151" s="18" t="s">
        <v>19</v>
      </c>
      <c r="B151" s="19">
        <v>503133</v>
      </c>
      <c r="C151" s="63">
        <v>313301</v>
      </c>
      <c r="D151" s="64" t="s">
        <v>79</v>
      </c>
      <c r="E151" s="27">
        <v>2</v>
      </c>
      <c r="F151" s="75" t="s">
        <v>168</v>
      </c>
      <c r="G151" s="27">
        <v>22</v>
      </c>
      <c r="H151" s="66" t="s">
        <v>24</v>
      </c>
      <c r="I151" s="73">
        <f t="shared" si="2"/>
        <v>2022</v>
      </c>
      <c r="J151" s="74">
        <v>316</v>
      </c>
      <c r="K151" s="74">
        <v>1247</v>
      </c>
      <c r="L151" s="74">
        <v>320</v>
      </c>
      <c r="M151" s="74">
        <v>133</v>
      </c>
      <c r="N151" s="74">
        <v>6</v>
      </c>
    </row>
    <row r="152" spans="1:14" outlineLevel="2" x14ac:dyDescent="0.25">
      <c r="A152" s="18" t="s">
        <v>26</v>
      </c>
      <c r="B152" s="19">
        <v>503134</v>
      </c>
      <c r="C152" s="63">
        <v>313401</v>
      </c>
      <c r="D152" s="64" t="s">
        <v>80</v>
      </c>
      <c r="E152" s="27">
        <v>2</v>
      </c>
      <c r="F152" s="75" t="s">
        <v>168</v>
      </c>
      <c r="G152" s="27" t="s">
        <v>22</v>
      </c>
      <c r="H152" s="66" t="s">
        <v>23</v>
      </c>
      <c r="I152" s="73">
        <f t="shared" si="2"/>
        <v>7995</v>
      </c>
      <c r="J152" s="74">
        <v>456</v>
      </c>
      <c r="K152" s="74">
        <v>2159</v>
      </c>
      <c r="L152" s="74">
        <v>30</v>
      </c>
      <c r="M152" s="74">
        <v>5338</v>
      </c>
      <c r="N152" s="74">
        <v>12</v>
      </c>
    </row>
    <row r="153" spans="1:14" ht="25.5" outlineLevel="2" x14ac:dyDescent="0.25">
      <c r="A153" s="18" t="s">
        <v>26</v>
      </c>
      <c r="B153" s="19">
        <v>503134</v>
      </c>
      <c r="C153" s="63">
        <v>313401</v>
      </c>
      <c r="D153" s="64" t="s">
        <v>80</v>
      </c>
      <c r="E153" s="27">
        <v>2</v>
      </c>
      <c r="F153" s="75" t="s">
        <v>168</v>
      </c>
      <c r="G153" s="27">
        <v>22</v>
      </c>
      <c r="H153" s="66" t="s">
        <v>24</v>
      </c>
      <c r="I153" s="73">
        <f t="shared" si="2"/>
        <v>7994</v>
      </c>
      <c r="J153" s="74">
        <v>456</v>
      </c>
      <c r="K153" s="74">
        <v>2159</v>
      </c>
      <c r="L153" s="74">
        <v>30</v>
      </c>
      <c r="M153" s="74">
        <v>5337</v>
      </c>
      <c r="N153" s="74">
        <v>12</v>
      </c>
    </row>
    <row r="154" spans="1:14" outlineLevel="2" x14ac:dyDescent="0.25">
      <c r="A154" s="18" t="s">
        <v>19</v>
      </c>
      <c r="B154" s="19">
        <v>503201</v>
      </c>
      <c r="C154" s="63">
        <v>320101</v>
      </c>
      <c r="D154" s="64" t="s">
        <v>81</v>
      </c>
      <c r="E154" s="27">
        <v>2</v>
      </c>
      <c r="F154" s="75" t="s">
        <v>168</v>
      </c>
      <c r="G154" s="27" t="s">
        <v>22</v>
      </c>
      <c r="H154" s="66" t="s">
        <v>23</v>
      </c>
      <c r="I154" s="73">
        <f t="shared" si="2"/>
        <v>4888</v>
      </c>
      <c r="J154" s="74">
        <v>9</v>
      </c>
      <c r="K154" s="74">
        <v>2646</v>
      </c>
      <c r="L154" s="74">
        <v>3</v>
      </c>
      <c r="M154" s="74">
        <v>2229</v>
      </c>
      <c r="N154" s="74">
        <v>1</v>
      </c>
    </row>
    <row r="155" spans="1:14" ht="25.5" outlineLevel="2" x14ac:dyDescent="0.25">
      <c r="A155" s="18" t="s">
        <v>19</v>
      </c>
      <c r="B155" s="19">
        <v>503201</v>
      </c>
      <c r="C155" s="63">
        <v>320101</v>
      </c>
      <c r="D155" s="64" t="s">
        <v>81</v>
      </c>
      <c r="E155" s="27">
        <v>2</v>
      </c>
      <c r="F155" s="75" t="s">
        <v>168</v>
      </c>
      <c r="G155" s="27">
        <v>22</v>
      </c>
      <c r="H155" s="66" t="s">
        <v>24</v>
      </c>
      <c r="I155" s="73">
        <f t="shared" si="2"/>
        <v>464</v>
      </c>
      <c r="J155" s="74">
        <v>0</v>
      </c>
      <c r="K155" s="74">
        <v>328</v>
      </c>
      <c r="L155" s="74">
        <v>0</v>
      </c>
      <c r="M155" s="74">
        <v>136</v>
      </c>
      <c r="N155" s="74">
        <v>0</v>
      </c>
    </row>
    <row r="156" spans="1:14" outlineLevel="2" x14ac:dyDescent="0.25">
      <c r="A156" s="18" t="s">
        <v>19</v>
      </c>
      <c r="B156" s="19">
        <v>503301</v>
      </c>
      <c r="C156" s="63">
        <v>330101</v>
      </c>
      <c r="D156" s="64" t="s">
        <v>82</v>
      </c>
      <c r="E156" s="27">
        <v>2</v>
      </c>
      <c r="F156" s="75" t="s">
        <v>168</v>
      </c>
      <c r="G156" s="27" t="s">
        <v>22</v>
      </c>
      <c r="H156" s="66" t="s">
        <v>23</v>
      </c>
      <c r="I156" s="73">
        <f t="shared" si="2"/>
        <v>0</v>
      </c>
      <c r="J156" s="74">
        <v>0</v>
      </c>
      <c r="K156" s="74">
        <v>0</v>
      </c>
      <c r="L156" s="74">
        <v>0</v>
      </c>
      <c r="M156" s="74">
        <v>0</v>
      </c>
      <c r="N156" s="74">
        <v>0</v>
      </c>
    </row>
    <row r="157" spans="1:14" ht="25.5" outlineLevel="2" x14ac:dyDescent="0.25">
      <c r="A157" s="18" t="s">
        <v>19</v>
      </c>
      <c r="B157" s="19">
        <v>503301</v>
      </c>
      <c r="C157" s="63">
        <v>330101</v>
      </c>
      <c r="D157" s="64" t="s">
        <v>82</v>
      </c>
      <c r="E157" s="27">
        <v>2</v>
      </c>
      <c r="F157" s="75" t="s">
        <v>168</v>
      </c>
      <c r="G157" s="27">
        <v>22</v>
      </c>
      <c r="H157" s="66" t="s">
        <v>24</v>
      </c>
      <c r="I157" s="73">
        <f t="shared" si="2"/>
        <v>0</v>
      </c>
      <c r="J157" s="74">
        <v>0</v>
      </c>
      <c r="K157" s="74">
        <v>0</v>
      </c>
      <c r="L157" s="74">
        <v>0</v>
      </c>
      <c r="M157" s="74">
        <v>0</v>
      </c>
      <c r="N157" s="74">
        <v>0</v>
      </c>
    </row>
    <row r="158" spans="1:14" outlineLevel="2" x14ac:dyDescent="0.25">
      <c r="A158" s="18" t="s">
        <v>19</v>
      </c>
      <c r="B158" s="19">
        <v>503302</v>
      </c>
      <c r="C158" s="63">
        <v>330201</v>
      </c>
      <c r="D158" s="64" t="s">
        <v>191</v>
      </c>
      <c r="E158" s="27">
        <v>2</v>
      </c>
      <c r="F158" s="75" t="s">
        <v>168</v>
      </c>
      <c r="G158" s="27" t="s">
        <v>22</v>
      </c>
      <c r="H158" s="66" t="s">
        <v>23</v>
      </c>
      <c r="I158" s="73">
        <f t="shared" si="2"/>
        <v>1261</v>
      </c>
      <c r="J158" s="74">
        <v>12</v>
      </c>
      <c r="K158" s="74">
        <v>936</v>
      </c>
      <c r="L158" s="74">
        <v>0</v>
      </c>
      <c r="M158" s="74">
        <v>313</v>
      </c>
      <c r="N158" s="74">
        <v>0</v>
      </c>
    </row>
    <row r="159" spans="1:14" ht="25.5" outlineLevel="2" x14ac:dyDescent="0.25">
      <c r="A159" s="18" t="s">
        <v>19</v>
      </c>
      <c r="B159" s="19">
        <v>503302</v>
      </c>
      <c r="C159" s="63">
        <v>330201</v>
      </c>
      <c r="D159" s="64" t="s">
        <v>191</v>
      </c>
      <c r="E159" s="27">
        <v>2</v>
      </c>
      <c r="F159" s="75" t="s">
        <v>168</v>
      </c>
      <c r="G159" s="27">
        <v>22</v>
      </c>
      <c r="H159" s="66" t="s">
        <v>24</v>
      </c>
      <c r="I159" s="73">
        <f t="shared" si="2"/>
        <v>0</v>
      </c>
      <c r="J159" s="74">
        <v>0</v>
      </c>
      <c r="K159" s="74">
        <v>0</v>
      </c>
      <c r="L159" s="74">
        <v>0</v>
      </c>
      <c r="M159" s="74">
        <v>0</v>
      </c>
      <c r="N159" s="74">
        <v>0</v>
      </c>
    </row>
    <row r="160" spans="1:14" outlineLevel="2" x14ac:dyDescent="0.25">
      <c r="A160" s="18" t="s">
        <v>19</v>
      </c>
      <c r="B160" s="19">
        <v>503303</v>
      </c>
      <c r="C160" s="63">
        <v>330301</v>
      </c>
      <c r="D160" s="64" t="s">
        <v>83</v>
      </c>
      <c r="E160" s="27">
        <v>2</v>
      </c>
      <c r="F160" s="75" t="s">
        <v>168</v>
      </c>
      <c r="G160" s="27" t="s">
        <v>22</v>
      </c>
      <c r="H160" s="66" t="s">
        <v>23</v>
      </c>
      <c r="I160" s="73">
        <f t="shared" si="2"/>
        <v>5120</v>
      </c>
      <c r="J160" s="74">
        <v>211</v>
      </c>
      <c r="K160" s="74">
        <v>4535</v>
      </c>
      <c r="L160" s="74">
        <v>13</v>
      </c>
      <c r="M160" s="74">
        <v>352</v>
      </c>
      <c r="N160" s="74">
        <v>9</v>
      </c>
    </row>
    <row r="161" spans="1:14" ht="25.5" outlineLevel="2" x14ac:dyDescent="0.25">
      <c r="A161" s="18" t="s">
        <v>19</v>
      </c>
      <c r="B161" s="19">
        <v>503303</v>
      </c>
      <c r="C161" s="63">
        <v>330301</v>
      </c>
      <c r="D161" s="64" t="s">
        <v>83</v>
      </c>
      <c r="E161" s="27">
        <v>2</v>
      </c>
      <c r="F161" s="75" t="s">
        <v>168</v>
      </c>
      <c r="G161" s="27">
        <v>22</v>
      </c>
      <c r="H161" s="66" t="s">
        <v>24</v>
      </c>
      <c r="I161" s="73">
        <f t="shared" si="2"/>
        <v>0</v>
      </c>
      <c r="J161" s="74">
        <v>0</v>
      </c>
      <c r="K161" s="74">
        <v>0</v>
      </c>
      <c r="L161" s="74">
        <v>0</v>
      </c>
      <c r="M161" s="74">
        <v>0</v>
      </c>
      <c r="N161" s="74">
        <v>0</v>
      </c>
    </row>
    <row r="162" spans="1:14" outlineLevel="2" x14ac:dyDescent="0.25">
      <c r="A162" s="18" t="s">
        <v>19</v>
      </c>
      <c r="B162" s="19">
        <v>503304</v>
      </c>
      <c r="C162" s="63">
        <v>330401</v>
      </c>
      <c r="D162" s="64" t="s">
        <v>192</v>
      </c>
      <c r="E162" s="27">
        <v>2</v>
      </c>
      <c r="F162" s="75" t="s">
        <v>168</v>
      </c>
      <c r="G162" s="27" t="s">
        <v>22</v>
      </c>
      <c r="H162" s="66" t="s">
        <v>23</v>
      </c>
      <c r="I162" s="73">
        <f t="shared" si="2"/>
        <v>85</v>
      </c>
      <c r="J162" s="74">
        <v>1</v>
      </c>
      <c r="K162" s="74">
        <v>82</v>
      </c>
      <c r="L162" s="74">
        <v>0</v>
      </c>
      <c r="M162" s="74">
        <v>2</v>
      </c>
      <c r="N162" s="74">
        <v>0</v>
      </c>
    </row>
    <row r="163" spans="1:14" ht="25.5" outlineLevel="2" x14ac:dyDescent="0.25">
      <c r="A163" s="18" t="s">
        <v>19</v>
      </c>
      <c r="B163" s="19">
        <v>503304</v>
      </c>
      <c r="C163" s="63">
        <v>330401</v>
      </c>
      <c r="D163" s="64" t="s">
        <v>192</v>
      </c>
      <c r="E163" s="27">
        <v>2</v>
      </c>
      <c r="F163" s="75" t="s">
        <v>168</v>
      </c>
      <c r="G163" s="27">
        <v>22</v>
      </c>
      <c r="H163" s="66" t="s">
        <v>24</v>
      </c>
      <c r="I163" s="73">
        <f t="shared" si="2"/>
        <v>0</v>
      </c>
      <c r="J163" s="74">
        <v>0</v>
      </c>
      <c r="K163" s="74">
        <v>0</v>
      </c>
      <c r="L163" s="74">
        <v>0</v>
      </c>
      <c r="M163" s="74">
        <v>0</v>
      </c>
      <c r="N163" s="74">
        <v>0</v>
      </c>
    </row>
    <row r="164" spans="1:14" outlineLevel="2" x14ac:dyDescent="0.25">
      <c r="A164" s="18" t="s">
        <v>19</v>
      </c>
      <c r="B164" s="19">
        <v>503305</v>
      </c>
      <c r="C164" s="63">
        <v>330501</v>
      </c>
      <c r="D164" s="64" t="s">
        <v>84</v>
      </c>
      <c r="E164" s="27">
        <v>2</v>
      </c>
      <c r="F164" s="75" t="s">
        <v>168</v>
      </c>
      <c r="G164" s="27" t="s">
        <v>22</v>
      </c>
      <c r="H164" s="66" t="s">
        <v>23</v>
      </c>
      <c r="I164" s="73">
        <f t="shared" si="2"/>
        <v>795</v>
      </c>
      <c r="J164" s="74">
        <v>5</v>
      </c>
      <c r="K164" s="74">
        <v>773</v>
      </c>
      <c r="L164" s="74">
        <v>1</v>
      </c>
      <c r="M164" s="74">
        <v>15</v>
      </c>
      <c r="N164" s="74">
        <v>1</v>
      </c>
    </row>
    <row r="165" spans="1:14" ht="25.5" outlineLevel="2" x14ac:dyDescent="0.25">
      <c r="A165" s="18" t="s">
        <v>19</v>
      </c>
      <c r="B165" s="19">
        <v>503305</v>
      </c>
      <c r="C165" s="63">
        <v>330501</v>
      </c>
      <c r="D165" s="64" t="s">
        <v>84</v>
      </c>
      <c r="E165" s="27">
        <v>2</v>
      </c>
      <c r="F165" s="75" t="s">
        <v>168</v>
      </c>
      <c r="G165" s="27">
        <v>22</v>
      </c>
      <c r="H165" s="66" t="s">
        <v>24</v>
      </c>
      <c r="I165" s="73">
        <f t="shared" si="2"/>
        <v>0</v>
      </c>
      <c r="J165" s="74">
        <v>0</v>
      </c>
      <c r="K165" s="74">
        <v>0</v>
      </c>
      <c r="L165" s="74">
        <v>0</v>
      </c>
      <c r="M165" s="74">
        <v>0</v>
      </c>
      <c r="N165" s="74">
        <v>0</v>
      </c>
    </row>
    <row r="166" spans="1:14" outlineLevel="2" x14ac:dyDescent="0.25">
      <c r="A166" s="18" t="s">
        <v>19</v>
      </c>
      <c r="B166" s="19">
        <v>503309</v>
      </c>
      <c r="C166" s="63">
        <v>330901</v>
      </c>
      <c r="D166" s="64" t="s">
        <v>85</v>
      </c>
      <c r="E166" s="27">
        <v>2</v>
      </c>
      <c r="F166" s="75" t="s">
        <v>168</v>
      </c>
      <c r="G166" s="27" t="s">
        <v>22</v>
      </c>
      <c r="H166" s="66" t="s">
        <v>23</v>
      </c>
      <c r="I166" s="73">
        <f t="shared" si="2"/>
        <v>1152</v>
      </c>
      <c r="J166" s="74">
        <v>6</v>
      </c>
      <c r="K166" s="74">
        <v>846</v>
      </c>
      <c r="L166" s="74">
        <v>2</v>
      </c>
      <c r="M166" s="74">
        <v>297</v>
      </c>
      <c r="N166" s="74">
        <v>1</v>
      </c>
    </row>
    <row r="167" spans="1:14" ht="25.5" outlineLevel="2" x14ac:dyDescent="0.25">
      <c r="A167" s="18" t="s">
        <v>19</v>
      </c>
      <c r="B167" s="19">
        <v>503309</v>
      </c>
      <c r="C167" s="63">
        <v>330901</v>
      </c>
      <c r="D167" s="64" t="s">
        <v>85</v>
      </c>
      <c r="E167" s="27">
        <v>2</v>
      </c>
      <c r="F167" s="75" t="s">
        <v>168</v>
      </c>
      <c r="G167" s="27">
        <v>22</v>
      </c>
      <c r="H167" s="66" t="s">
        <v>24</v>
      </c>
      <c r="I167" s="73">
        <f t="shared" si="2"/>
        <v>0</v>
      </c>
      <c r="J167" s="74">
        <v>0</v>
      </c>
      <c r="K167" s="74">
        <v>0</v>
      </c>
      <c r="L167" s="74">
        <v>0</v>
      </c>
      <c r="M167" s="74">
        <v>0</v>
      </c>
      <c r="N167" s="74">
        <v>0</v>
      </c>
    </row>
    <row r="168" spans="1:14" outlineLevel="2" x14ac:dyDescent="0.25">
      <c r="A168" s="18" t="s">
        <v>19</v>
      </c>
      <c r="B168" s="19">
        <v>503312</v>
      </c>
      <c r="C168" s="63">
        <v>331201</v>
      </c>
      <c r="D168" s="64" t="s">
        <v>86</v>
      </c>
      <c r="E168" s="27">
        <v>2</v>
      </c>
      <c r="F168" s="75" t="s">
        <v>168</v>
      </c>
      <c r="G168" s="27" t="s">
        <v>22</v>
      </c>
      <c r="H168" s="66" t="s">
        <v>23</v>
      </c>
      <c r="I168" s="73">
        <f t="shared" si="2"/>
        <v>3174</v>
      </c>
      <c r="J168" s="74">
        <v>59</v>
      </c>
      <c r="K168" s="74">
        <v>2846</v>
      </c>
      <c r="L168" s="74">
        <v>4</v>
      </c>
      <c r="M168" s="74">
        <v>263</v>
      </c>
      <c r="N168" s="74">
        <v>2</v>
      </c>
    </row>
    <row r="169" spans="1:14" ht="25.5" outlineLevel="2" x14ac:dyDescent="0.25">
      <c r="A169" s="18" t="s">
        <v>19</v>
      </c>
      <c r="B169" s="19">
        <v>503312</v>
      </c>
      <c r="C169" s="63">
        <v>331201</v>
      </c>
      <c r="D169" s="64" t="s">
        <v>86</v>
      </c>
      <c r="E169" s="27">
        <v>2</v>
      </c>
      <c r="F169" s="75" t="s">
        <v>168</v>
      </c>
      <c r="G169" s="27">
        <v>22</v>
      </c>
      <c r="H169" s="66" t="s">
        <v>24</v>
      </c>
      <c r="I169" s="73">
        <f t="shared" si="2"/>
        <v>0</v>
      </c>
      <c r="J169" s="74">
        <v>0</v>
      </c>
      <c r="K169" s="74">
        <v>0</v>
      </c>
      <c r="L169" s="74">
        <v>0</v>
      </c>
      <c r="M169" s="74">
        <v>0</v>
      </c>
      <c r="N169" s="74">
        <v>0</v>
      </c>
    </row>
    <row r="170" spans="1:14" outlineLevel="2" x14ac:dyDescent="0.25">
      <c r="A170" s="18" t="s">
        <v>26</v>
      </c>
      <c r="B170" s="19">
        <v>506505</v>
      </c>
      <c r="C170" s="63">
        <v>332201</v>
      </c>
      <c r="D170" s="64" t="s">
        <v>193</v>
      </c>
      <c r="E170" s="27">
        <v>2</v>
      </c>
      <c r="F170" s="75" t="s">
        <v>168</v>
      </c>
      <c r="G170" s="27" t="s">
        <v>22</v>
      </c>
      <c r="H170" s="66" t="s">
        <v>23</v>
      </c>
      <c r="I170" s="73">
        <f t="shared" si="2"/>
        <v>183</v>
      </c>
      <c r="J170" s="74">
        <v>2</v>
      </c>
      <c r="K170" s="74">
        <v>179</v>
      </c>
      <c r="L170" s="74">
        <v>0</v>
      </c>
      <c r="M170" s="74">
        <v>2</v>
      </c>
      <c r="N170" s="74">
        <v>0</v>
      </c>
    </row>
    <row r="171" spans="1:14" ht="25.5" outlineLevel="2" x14ac:dyDescent="0.25">
      <c r="A171" s="18" t="s">
        <v>26</v>
      </c>
      <c r="B171" s="19">
        <v>506505</v>
      </c>
      <c r="C171" s="63">
        <v>332201</v>
      </c>
      <c r="D171" s="64" t="s">
        <v>193</v>
      </c>
      <c r="E171" s="27">
        <v>2</v>
      </c>
      <c r="F171" s="75" t="s">
        <v>168</v>
      </c>
      <c r="G171" s="27">
        <v>22</v>
      </c>
      <c r="H171" s="66" t="s">
        <v>24</v>
      </c>
      <c r="I171" s="73">
        <f t="shared" si="2"/>
        <v>0</v>
      </c>
      <c r="J171" s="74">
        <v>0</v>
      </c>
      <c r="K171" s="74">
        <v>0</v>
      </c>
      <c r="L171" s="74">
        <v>0</v>
      </c>
      <c r="M171" s="74">
        <v>0</v>
      </c>
      <c r="N171" s="74">
        <v>0</v>
      </c>
    </row>
    <row r="172" spans="1:14" outlineLevel="2" x14ac:dyDescent="0.25">
      <c r="A172" s="18" t="s">
        <v>19</v>
      </c>
      <c r="B172" s="19">
        <v>506508</v>
      </c>
      <c r="C172" s="63">
        <v>332601</v>
      </c>
      <c r="D172" s="64" t="s">
        <v>87</v>
      </c>
      <c r="E172" s="27">
        <v>2</v>
      </c>
      <c r="F172" s="75" t="s">
        <v>168</v>
      </c>
      <c r="G172" s="27" t="s">
        <v>22</v>
      </c>
      <c r="H172" s="66" t="s">
        <v>23</v>
      </c>
      <c r="I172" s="73">
        <f t="shared" si="2"/>
        <v>1297</v>
      </c>
      <c r="J172" s="74">
        <v>9</v>
      </c>
      <c r="K172" s="74">
        <v>1222</v>
      </c>
      <c r="L172" s="74">
        <v>3</v>
      </c>
      <c r="M172" s="74">
        <v>59</v>
      </c>
      <c r="N172" s="74">
        <v>4</v>
      </c>
    </row>
    <row r="173" spans="1:14" ht="25.5" outlineLevel="2" x14ac:dyDescent="0.25">
      <c r="A173" s="18" t="s">
        <v>19</v>
      </c>
      <c r="B173" s="19">
        <v>506508</v>
      </c>
      <c r="C173" s="63">
        <v>332601</v>
      </c>
      <c r="D173" s="64" t="s">
        <v>87</v>
      </c>
      <c r="E173" s="27">
        <v>2</v>
      </c>
      <c r="F173" s="75" t="s">
        <v>168</v>
      </c>
      <c r="G173" s="27">
        <v>22</v>
      </c>
      <c r="H173" s="66" t="s">
        <v>24</v>
      </c>
      <c r="I173" s="73">
        <f t="shared" si="2"/>
        <v>0</v>
      </c>
      <c r="J173" s="74">
        <v>0</v>
      </c>
      <c r="K173" s="74">
        <v>0</v>
      </c>
      <c r="L173" s="74">
        <v>0</v>
      </c>
      <c r="M173" s="74">
        <v>0</v>
      </c>
      <c r="N173" s="74">
        <v>0</v>
      </c>
    </row>
    <row r="174" spans="1:14" outlineLevel="2" x14ac:dyDescent="0.25">
      <c r="A174" s="18" t="s">
        <v>19</v>
      </c>
      <c r="B174" s="19">
        <v>506509</v>
      </c>
      <c r="C174" s="63">
        <v>332801</v>
      </c>
      <c r="D174" s="64" t="s">
        <v>88</v>
      </c>
      <c r="E174" s="27">
        <v>2</v>
      </c>
      <c r="F174" s="75" t="s">
        <v>168</v>
      </c>
      <c r="G174" s="27" t="s">
        <v>22</v>
      </c>
      <c r="H174" s="66" t="s">
        <v>23</v>
      </c>
      <c r="I174" s="73">
        <f t="shared" si="2"/>
        <v>10022</v>
      </c>
      <c r="J174" s="74">
        <v>58</v>
      </c>
      <c r="K174" s="74">
        <v>9603</v>
      </c>
      <c r="L174" s="74">
        <v>15</v>
      </c>
      <c r="M174" s="74">
        <v>336</v>
      </c>
      <c r="N174" s="74">
        <v>10</v>
      </c>
    </row>
    <row r="175" spans="1:14" ht="25.5" outlineLevel="2" x14ac:dyDescent="0.25">
      <c r="A175" s="18" t="s">
        <v>19</v>
      </c>
      <c r="B175" s="19">
        <v>506509</v>
      </c>
      <c r="C175" s="63">
        <v>332801</v>
      </c>
      <c r="D175" s="64" t="s">
        <v>88</v>
      </c>
      <c r="E175" s="27">
        <v>2</v>
      </c>
      <c r="F175" s="75" t="s">
        <v>168</v>
      </c>
      <c r="G175" s="27">
        <v>22</v>
      </c>
      <c r="H175" s="66" t="s">
        <v>24</v>
      </c>
      <c r="I175" s="73">
        <f t="shared" si="2"/>
        <v>1638</v>
      </c>
      <c r="J175" s="74">
        <v>6</v>
      </c>
      <c r="K175" s="74">
        <v>1574</v>
      </c>
      <c r="L175" s="74">
        <v>1</v>
      </c>
      <c r="M175" s="74">
        <v>54</v>
      </c>
      <c r="N175" s="74">
        <v>3</v>
      </c>
    </row>
    <row r="176" spans="1:14" ht="25.5" outlineLevel="2" x14ac:dyDescent="0.25">
      <c r="A176" s="18" t="s">
        <v>19</v>
      </c>
      <c r="B176" s="19">
        <v>503318</v>
      </c>
      <c r="C176" s="63">
        <v>332901</v>
      </c>
      <c r="D176" s="64" t="s">
        <v>194</v>
      </c>
      <c r="E176" s="27">
        <v>2</v>
      </c>
      <c r="F176" s="75" t="s">
        <v>168</v>
      </c>
      <c r="G176" s="27" t="s">
        <v>22</v>
      </c>
      <c r="H176" s="66" t="s">
        <v>23</v>
      </c>
      <c r="I176" s="73">
        <f t="shared" si="2"/>
        <v>2441</v>
      </c>
      <c r="J176" s="74">
        <v>57</v>
      </c>
      <c r="K176" s="74">
        <v>1869</v>
      </c>
      <c r="L176" s="74">
        <v>2</v>
      </c>
      <c r="M176" s="74">
        <v>510</v>
      </c>
      <c r="N176" s="74">
        <v>3</v>
      </c>
    </row>
    <row r="177" spans="1:14" ht="25.5" outlineLevel="2" x14ac:dyDescent="0.25">
      <c r="A177" s="18" t="s">
        <v>19</v>
      </c>
      <c r="B177" s="19">
        <v>503318</v>
      </c>
      <c r="C177" s="63">
        <v>332901</v>
      </c>
      <c r="D177" s="64" t="s">
        <v>194</v>
      </c>
      <c r="E177" s="27">
        <v>2</v>
      </c>
      <c r="F177" s="75" t="s">
        <v>168</v>
      </c>
      <c r="G177" s="27">
        <v>22</v>
      </c>
      <c r="H177" s="66" t="s">
        <v>24</v>
      </c>
      <c r="I177" s="73">
        <f t="shared" si="2"/>
        <v>0</v>
      </c>
      <c r="J177" s="74">
        <v>0</v>
      </c>
      <c r="K177" s="74">
        <v>0</v>
      </c>
      <c r="L177" s="74">
        <v>0</v>
      </c>
      <c r="M177" s="74">
        <v>0</v>
      </c>
      <c r="N177" s="74">
        <v>0</v>
      </c>
    </row>
    <row r="178" spans="1:14" outlineLevel="2" x14ac:dyDescent="0.25">
      <c r="A178" s="18" t="s">
        <v>26</v>
      </c>
      <c r="B178" s="19">
        <v>506510</v>
      </c>
      <c r="C178" s="63">
        <v>333201</v>
      </c>
      <c r="D178" s="64" t="s">
        <v>89</v>
      </c>
      <c r="E178" s="27">
        <v>2</v>
      </c>
      <c r="F178" s="75" t="s">
        <v>168</v>
      </c>
      <c r="G178" s="27" t="s">
        <v>22</v>
      </c>
      <c r="H178" s="66" t="s">
        <v>23</v>
      </c>
      <c r="I178" s="73">
        <f t="shared" si="2"/>
        <v>402</v>
      </c>
      <c r="J178" s="74">
        <v>49</v>
      </c>
      <c r="K178" s="74">
        <v>233</v>
      </c>
      <c r="L178" s="74">
        <v>2</v>
      </c>
      <c r="M178" s="74">
        <v>118</v>
      </c>
      <c r="N178" s="74">
        <v>0</v>
      </c>
    </row>
    <row r="179" spans="1:14" ht="25.5" outlineLevel="2" x14ac:dyDescent="0.25">
      <c r="A179" s="18" t="s">
        <v>26</v>
      </c>
      <c r="B179" s="19">
        <v>506510</v>
      </c>
      <c r="C179" s="63">
        <v>333201</v>
      </c>
      <c r="D179" s="64" t="s">
        <v>89</v>
      </c>
      <c r="E179" s="27">
        <v>2</v>
      </c>
      <c r="F179" s="75" t="s">
        <v>168</v>
      </c>
      <c r="G179" s="27">
        <v>22</v>
      </c>
      <c r="H179" s="66" t="s">
        <v>24</v>
      </c>
      <c r="I179" s="73">
        <f t="shared" si="2"/>
        <v>0</v>
      </c>
      <c r="J179" s="74">
        <v>0</v>
      </c>
      <c r="K179" s="74">
        <v>0</v>
      </c>
      <c r="L179" s="74">
        <v>0</v>
      </c>
      <c r="M179" s="74">
        <v>0</v>
      </c>
      <c r="N179" s="74">
        <v>0</v>
      </c>
    </row>
    <row r="180" spans="1:14" outlineLevel="2" x14ac:dyDescent="0.25">
      <c r="A180" s="18" t="s">
        <v>26</v>
      </c>
      <c r="B180" s="19">
        <v>506511</v>
      </c>
      <c r="C180" s="63">
        <v>333301</v>
      </c>
      <c r="D180" s="64" t="s">
        <v>176</v>
      </c>
      <c r="E180" s="27">
        <v>2</v>
      </c>
      <c r="F180" s="75" t="s">
        <v>168</v>
      </c>
      <c r="G180" s="27" t="s">
        <v>22</v>
      </c>
      <c r="H180" s="66" t="s">
        <v>23</v>
      </c>
      <c r="I180" s="73">
        <f t="shared" si="2"/>
        <v>568</v>
      </c>
      <c r="J180" s="74">
        <v>3</v>
      </c>
      <c r="K180" s="74">
        <v>553</v>
      </c>
      <c r="L180" s="74">
        <v>0</v>
      </c>
      <c r="M180" s="74">
        <v>9</v>
      </c>
      <c r="N180" s="74">
        <v>3</v>
      </c>
    </row>
    <row r="181" spans="1:14" ht="25.5" outlineLevel="2" x14ac:dyDescent="0.25">
      <c r="A181" s="18" t="s">
        <v>26</v>
      </c>
      <c r="B181" s="19">
        <v>506511</v>
      </c>
      <c r="C181" s="63">
        <v>333301</v>
      </c>
      <c r="D181" s="64" t="s">
        <v>176</v>
      </c>
      <c r="E181" s="27">
        <v>2</v>
      </c>
      <c r="F181" s="75" t="s">
        <v>168</v>
      </c>
      <c r="G181" s="27">
        <v>22</v>
      </c>
      <c r="H181" s="66" t="s">
        <v>24</v>
      </c>
      <c r="I181" s="73">
        <f t="shared" si="2"/>
        <v>0</v>
      </c>
      <c r="J181" s="74">
        <v>0</v>
      </c>
      <c r="K181" s="74">
        <v>0</v>
      </c>
      <c r="L181" s="74">
        <v>0</v>
      </c>
      <c r="M181" s="74">
        <v>0</v>
      </c>
      <c r="N181" s="74">
        <v>0</v>
      </c>
    </row>
    <row r="182" spans="1:14" outlineLevel="2" x14ac:dyDescent="0.25">
      <c r="A182" s="18" t="s">
        <v>26</v>
      </c>
      <c r="B182" s="19">
        <v>503321</v>
      </c>
      <c r="C182" s="63">
        <v>333401</v>
      </c>
      <c r="D182" s="64" t="s">
        <v>195</v>
      </c>
      <c r="E182" s="27">
        <v>2</v>
      </c>
      <c r="F182" s="75" t="s">
        <v>168</v>
      </c>
      <c r="G182" s="27" t="s">
        <v>22</v>
      </c>
      <c r="H182" s="66" t="s">
        <v>23</v>
      </c>
      <c r="I182" s="73">
        <f t="shared" si="2"/>
        <v>101</v>
      </c>
      <c r="J182" s="74">
        <v>2</v>
      </c>
      <c r="K182" s="74">
        <v>92</v>
      </c>
      <c r="L182" s="74">
        <v>0</v>
      </c>
      <c r="M182" s="74">
        <v>7</v>
      </c>
      <c r="N182" s="74">
        <v>0</v>
      </c>
    </row>
    <row r="183" spans="1:14" ht="25.5" outlineLevel="2" x14ac:dyDescent="0.25">
      <c r="A183" s="18" t="s">
        <v>26</v>
      </c>
      <c r="B183" s="19">
        <v>503321</v>
      </c>
      <c r="C183" s="63">
        <v>333401</v>
      </c>
      <c r="D183" s="64" t="s">
        <v>195</v>
      </c>
      <c r="E183" s="27">
        <v>2</v>
      </c>
      <c r="F183" s="75" t="s">
        <v>168</v>
      </c>
      <c r="G183" s="27">
        <v>22</v>
      </c>
      <c r="H183" s="66" t="s">
        <v>24</v>
      </c>
      <c r="I183" s="73">
        <f t="shared" si="2"/>
        <v>0</v>
      </c>
      <c r="J183" s="74">
        <v>0</v>
      </c>
      <c r="K183" s="74">
        <v>0</v>
      </c>
      <c r="L183" s="74">
        <v>0</v>
      </c>
      <c r="M183" s="74">
        <v>0</v>
      </c>
      <c r="N183" s="74">
        <v>0</v>
      </c>
    </row>
    <row r="184" spans="1:14" outlineLevel="2" x14ac:dyDescent="0.25">
      <c r="A184" s="18" t="s">
        <v>26</v>
      </c>
      <c r="B184" s="19">
        <v>506515</v>
      </c>
      <c r="C184" s="63">
        <v>333901</v>
      </c>
      <c r="D184" s="64" t="s">
        <v>196</v>
      </c>
      <c r="E184" s="27">
        <v>2</v>
      </c>
      <c r="F184" s="75" t="s">
        <v>168</v>
      </c>
      <c r="G184" s="27" t="s">
        <v>22</v>
      </c>
      <c r="H184" s="66" t="s">
        <v>23</v>
      </c>
      <c r="I184" s="73">
        <f t="shared" si="2"/>
        <v>304</v>
      </c>
      <c r="J184" s="74">
        <v>1</v>
      </c>
      <c r="K184" s="74">
        <v>258</v>
      </c>
      <c r="L184" s="74">
        <v>5</v>
      </c>
      <c r="M184" s="74">
        <v>40</v>
      </c>
      <c r="N184" s="74">
        <v>0</v>
      </c>
    </row>
    <row r="185" spans="1:14" ht="25.5" outlineLevel="2" x14ac:dyDescent="0.25">
      <c r="A185" s="18" t="s">
        <v>26</v>
      </c>
      <c r="B185" s="19">
        <v>506515</v>
      </c>
      <c r="C185" s="63">
        <v>333901</v>
      </c>
      <c r="D185" s="64" t="s">
        <v>196</v>
      </c>
      <c r="E185" s="27">
        <v>2</v>
      </c>
      <c r="F185" s="75" t="s">
        <v>168</v>
      </c>
      <c r="G185" s="27">
        <v>22</v>
      </c>
      <c r="H185" s="66" t="s">
        <v>24</v>
      </c>
      <c r="I185" s="73">
        <f t="shared" si="2"/>
        <v>0</v>
      </c>
      <c r="J185" s="74">
        <v>0</v>
      </c>
      <c r="K185" s="74">
        <v>0</v>
      </c>
      <c r="L185" s="74">
        <v>0</v>
      </c>
      <c r="M185" s="74">
        <v>0</v>
      </c>
      <c r="N185" s="74">
        <v>0</v>
      </c>
    </row>
    <row r="186" spans="1:14" outlineLevel="2" x14ac:dyDescent="0.25">
      <c r="A186" s="18" t="s">
        <v>26</v>
      </c>
      <c r="B186" s="19">
        <v>503340</v>
      </c>
      <c r="C186" s="63">
        <v>334001</v>
      </c>
      <c r="D186" s="64" t="s">
        <v>197</v>
      </c>
      <c r="E186" s="27">
        <v>2</v>
      </c>
      <c r="F186" s="75" t="s">
        <v>168</v>
      </c>
      <c r="G186" s="27" t="s">
        <v>22</v>
      </c>
      <c r="H186" s="66" t="s">
        <v>23</v>
      </c>
      <c r="I186" s="73">
        <f t="shared" si="2"/>
        <v>64</v>
      </c>
      <c r="J186" s="74">
        <v>2</v>
      </c>
      <c r="K186" s="74">
        <v>44</v>
      </c>
      <c r="L186" s="74">
        <v>0</v>
      </c>
      <c r="M186" s="74">
        <v>18</v>
      </c>
      <c r="N186" s="74">
        <v>0</v>
      </c>
    </row>
    <row r="187" spans="1:14" ht="25.5" outlineLevel="2" x14ac:dyDescent="0.25">
      <c r="A187" s="18" t="s">
        <v>26</v>
      </c>
      <c r="B187" s="19">
        <v>503340</v>
      </c>
      <c r="C187" s="63">
        <v>334001</v>
      </c>
      <c r="D187" s="64" t="s">
        <v>197</v>
      </c>
      <c r="E187" s="27">
        <v>2</v>
      </c>
      <c r="F187" s="75" t="s">
        <v>168</v>
      </c>
      <c r="G187" s="27">
        <v>22</v>
      </c>
      <c r="H187" s="66" t="s">
        <v>24</v>
      </c>
      <c r="I187" s="73">
        <f t="shared" si="2"/>
        <v>0</v>
      </c>
      <c r="J187" s="74">
        <v>0</v>
      </c>
      <c r="K187" s="74">
        <v>0</v>
      </c>
      <c r="L187" s="74">
        <v>0</v>
      </c>
      <c r="M187" s="74">
        <v>0</v>
      </c>
      <c r="N187" s="74">
        <v>0</v>
      </c>
    </row>
    <row r="188" spans="1:14" outlineLevel="2" x14ac:dyDescent="0.25">
      <c r="A188" s="18" t="s">
        <v>26</v>
      </c>
      <c r="B188" s="19">
        <v>503341</v>
      </c>
      <c r="C188" s="63">
        <v>334101</v>
      </c>
      <c r="D188" s="64" t="s">
        <v>158</v>
      </c>
      <c r="E188" s="27">
        <v>2</v>
      </c>
      <c r="F188" s="75" t="s">
        <v>168</v>
      </c>
      <c r="G188" s="27" t="s">
        <v>22</v>
      </c>
      <c r="H188" s="66" t="s">
        <v>23</v>
      </c>
      <c r="I188" s="73">
        <f t="shared" si="2"/>
        <v>1</v>
      </c>
      <c r="J188" s="74">
        <v>0</v>
      </c>
      <c r="K188" s="74">
        <v>1</v>
      </c>
      <c r="L188" s="74">
        <v>0</v>
      </c>
      <c r="M188" s="74">
        <v>0</v>
      </c>
      <c r="N188" s="74">
        <v>0</v>
      </c>
    </row>
    <row r="189" spans="1:14" ht="25.5" outlineLevel="2" x14ac:dyDescent="0.25">
      <c r="A189" s="18" t="s">
        <v>26</v>
      </c>
      <c r="B189" s="19">
        <v>503341</v>
      </c>
      <c r="C189" s="63">
        <v>334101</v>
      </c>
      <c r="D189" s="64" t="s">
        <v>158</v>
      </c>
      <c r="E189" s="27">
        <v>2</v>
      </c>
      <c r="F189" s="75" t="s">
        <v>168</v>
      </c>
      <c r="G189" s="27">
        <v>22</v>
      </c>
      <c r="H189" s="66" t="s">
        <v>24</v>
      </c>
      <c r="I189" s="73">
        <f t="shared" si="2"/>
        <v>1</v>
      </c>
      <c r="J189" s="74">
        <v>0</v>
      </c>
      <c r="K189" s="74">
        <v>1</v>
      </c>
      <c r="L189" s="74">
        <v>0</v>
      </c>
      <c r="M189" s="74">
        <v>0</v>
      </c>
      <c r="N189" s="74">
        <v>0</v>
      </c>
    </row>
    <row r="190" spans="1:14" outlineLevel="2" x14ac:dyDescent="0.25">
      <c r="A190" s="18" t="s">
        <v>19</v>
      </c>
      <c r="B190" s="19">
        <v>503401</v>
      </c>
      <c r="C190" s="63">
        <v>340101</v>
      </c>
      <c r="D190" s="64" t="s">
        <v>91</v>
      </c>
      <c r="E190" s="27">
        <v>2</v>
      </c>
      <c r="F190" s="75" t="s">
        <v>168</v>
      </c>
      <c r="G190" s="27" t="s">
        <v>22</v>
      </c>
      <c r="H190" s="66" t="s">
        <v>23</v>
      </c>
      <c r="I190" s="73">
        <f t="shared" si="2"/>
        <v>5028</v>
      </c>
      <c r="J190" s="74">
        <v>44</v>
      </c>
      <c r="K190" s="74">
        <v>165</v>
      </c>
      <c r="L190" s="74">
        <v>330</v>
      </c>
      <c r="M190" s="74">
        <v>4485</v>
      </c>
      <c r="N190" s="74">
        <v>4</v>
      </c>
    </row>
    <row r="191" spans="1:14" ht="25.5" outlineLevel="2" x14ac:dyDescent="0.25">
      <c r="A191" s="18" t="s">
        <v>19</v>
      </c>
      <c r="B191" s="19">
        <v>503401</v>
      </c>
      <c r="C191" s="63">
        <v>340101</v>
      </c>
      <c r="D191" s="64" t="s">
        <v>91</v>
      </c>
      <c r="E191" s="27">
        <v>2</v>
      </c>
      <c r="F191" s="75" t="s">
        <v>168</v>
      </c>
      <c r="G191" s="27">
        <v>22</v>
      </c>
      <c r="H191" s="66" t="s">
        <v>24</v>
      </c>
      <c r="I191" s="73">
        <f t="shared" si="2"/>
        <v>1057</v>
      </c>
      <c r="J191" s="74">
        <v>7</v>
      </c>
      <c r="K191" s="74">
        <v>32</v>
      </c>
      <c r="L191" s="74">
        <v>74</v>
      </c>
      <c r="M191" s="74">
        <v>944</v>
      </c>
      <c r="N191" s="74">
        <v>0</v>
      </c>
    </row>
    <row r="192" spans="1:14" outlineLevel="2" x14ac:dyDescent="0.25">
      <c r="A192" s="18" t="s">
        <v>19</v>
      </c>
      <c r="B192" s="19">
        <v>503402</v>
      </c>
      <c r="C192" s="63">
        <v>340107</v>
      </c>
      <c r="D192" s="64" t="s">
        <v>92</v>
      </c>
      <c r="E192" s="27">
        <v>2</v>
      </c>
      <c r="F192" s="75" t="s">
        <v>168</v>
      </c>
      <c r="G192" s="27" t="s">
        <v>22</v>
      </c>
      <c r="H192" s="66" t="s">
        <v>23</v>
      </c>
      <c r="I192" s="73">
        <f t="shared" si="2"/>
        <v>345</v>
      </c>
      <c r="J192" s="74">
        <v>2</v>
      </c>
      <c r="K192" s="74">
        <v>11</v>
      </c>
      <c r="L192" s="74">
        <v>10</v>
      </c>
      <c r="M192" s="74">
        <v>322</v>
      </c>
      <c r="N192" s="74">
        <v>0</v>
      </c>
    </row>
    <row r="193" spans="1:14" ht="25.5" outlineLevel="2" x14ac:dyDescent="0.25">
      <c r="A193" s="18" t="s">
        <v>19</v>
      </c>
      <c r="B193" s="19">
        <v>503402</v>
      </c>
      <c r="C193" s="63">
        <v>340107</v>
      </c>
      <c r="D193" s="64" t="s">
        <v>92</v>
      </c>
      <c r="E193" s="27">
        <v>2</v>
      </c>
      <c r="F193" s="75" t="s">
        <v>168</v>
      </c>
      <c r="G193" s="27">
        <v>22</v>
      </c>
      <c r="H193" s="66" t="s">
        <v>24</v>
      </c>
      <c r="I193" s="73">
        <f t="shared" si="2"/>
        <v>0</v>
      </c>
      <c r="J193" s="74">
        <v>0</v>
      </c>
      <c r="K193" s="74">
        <v>0</v>
      </c>
      <c r="L193" s="74">
        <v>0</v>
      </c>
      <c r="M193" s="74">
        <v>0</v>
      </c>
      <c r="N193" s="74">
        <v>0</v>
      </c>
    </row>
    <row r="194" spans="1:14" outlineLevel="2" x14ac:dyDescent="0.25">
      <c r="A194" s="18" t="s">
        <v>19</v>
      </c>
      <c r="B194" s="19">
        <v>506801</v>
      </c>
      <c r="C194" s="63">
        <v>340201</v>
      </c>
      <c r="D194" s="64" t="s">
        <v>93</v>
      </c>
      <c r="E194" s="27">
        <v>2</v>
      </c>
      <c r="F194" s="75" t="s">
        <v>168</v>
      </c>
      <c r="G194" s="27" t="s">
        <v>22</v>
      </c>
      <c r="H194" s="66" t="s">
        <v>23</v>
      </c>
      <c r="I194" s="73">
        <f t="shared" si="2"/>
        <v>2200</v>
      </c>
      <c r="J194" s="74">
        <v>31</v>
      </c>
      <c r="K194" s="74">
        <v>55</v>
      </c>
      <c r="L194" s="74">
        <v>94</v>
      </c>
      <c r="M194" s="74">
        <v>2020</v>
      </c>
      <c r="N194" s="74">
        <v>0</v>
      </c>
    </row>
    <row r="195" spans="1:14" ht="25.5" outlineLevel="2" x14ac:dyDescent="0.25">
      <c r="A195" s="18" t="s">
        <v>19</v>
      </c>
      <c r="B195" s="19">
        <v>506801</v>
      </c>
      <c r="C195" s="63">
        <v>340201</v>
      </c>
      <c r="D195" s="64" t="s">
        <v>93</v>
      </c>
      <c r="E195" s="27">
        <v>2</v>
      </c>
      <c r="F195" s="75" t="s">
        <v>168</v>
      </c>
      <c r="G195" s="27">
        <v>22</v>
      </c>
      <c r="H195" s="66" t="s">
        <v>24</v>
      </c>
      <c r="I195" s="73">
        <f t="shared" si="2"/>
        <v>57</v>
      </c>
      <c r="J195" s="74">
        <v>0</v>
      </c>
      <c r="K195" s="74">
        <v>0</v>
      </c>
      <c r="L195" s="74">
        <v>9</v>
      </c>
      <c r="M195" s="74">
        <v>48</v>
      </c>
      <c r="N195" s="74">
        <v>0</v>
      </c>
    </row>
    <row r="196" spans="1:14" outlineLevel="2" x14ac:dyDescent="0.25">
      <c r="A196" s="18" t="s">
        <v>26</v>
      </c>
      <c r="B196" s="19">
        <v>506802</v>
      </c>
      <c r="C196" s="63">
        <v>340301</v>
      </c>
      <c r="D196" s="64" t="s">
        <v>198</v>
      </c>
      <c r="E196" s="27">
        <v>2</v>
      </c>
      <c r="F196" s="75" t="s">
        <v>168</v>
      </c>
      <c r="G196" s="27" t="s">
        <v>22</v>
      </c>
      <c r="H196" s="66" t="s">
        <v>23</v>
      </c>
      <c r="I196" s="73">
        <f t="shared" si="2"/>
        <v>47</v>
      </c>
      <c r="J196" s="74">
        <v>0</v>
      </c>
      <c r="K196" s="74">
        <v>0</v>
      </c>
      <c r="L196" s="74">
        <v>1</v>
      </c>
      <c r="M196" s="74">
        <v>46</v>
      </c>
      <c r="N196" s="74">
        <v>0</v>
      </c>
    </row>
    <row r="197" spans="1:14" ht="25.5" outlineLevel="2" x14ac:dyDescent="0.25">
      <c r="A197" s="18" t="s">
        <v>26</v>
      </c>
      <c r="B197" s="19">
        <v>506802</v>
      </c>
      <c r="C197" s="63">
        <v>340301</v>
      </c>
      <c r="D197" s="64" t="s">
        <v>198</v>
      </c>
      <c r="E197" s="27">
        <v>2</v>
      </c>
      <c r="F197" s="75" t="s">
        <v>168</v>
      </c>
      <c r="G197" s="27">
        <v>22</v>
      </c>
      <c r="H197" s="66" t="s">
        <v>24</v>
      </c>
      <c r="I197" s="73">
        <f t="shared" si="2"/>
        <v>0</v>
      </c>
      <c r="J197" s="74">
        <v>0</v>
      </c>
      <c r="K197" s="74">
        <v>0</v>
      </c>
      <c r="L197" s="74">
        <v>0</v>
      </c>
      <c r="M197" s="74">
        <v>0</v>
      </c>
      <c r="N197" s="74">
        <v>0</v>
      </c>
    </row>
    <row r="198" spans="1:14" outlineLevel="2" x14ac:dyDescent="0.25">
      <c r="A198" s="18" t="s">
        <v>26</v>
      </c>
      <c r="B198" s="19">
        <v>503407</v>
      </c>
      <c r="C198" s="63">
        <v>340701</v>
      </c>
      <c r="D198" s="64" t="s">
        <v>199</v>
      </c>
      <c r="E198" s="27">
        <v>2</v>
      </c>
      <c r="F198" s="75" t="s">
        <v>168</v>
      </c>
      <c r="G198" s="27" t="s">
        <v>22</v>
      </c>
      <c r="H198" s="66" t="s">
        <v>23</v>
      </c>
      <c r="I198" s="73">
        <f t="shared" si="2"/>
        <v>107</v>
      </c>
      <c r="J198" s="74">
        <v>8</v>
      </c>
      <c r="K198" s="74">
        <v>73</v>
      </c>
      <c r="L198" s="74">
        <v>0</v>
      </c>
      <c r="M198" s="74">
        <v>25</v>
      </c>
      <c r="N198" s="74">
        <v>1</v>
      </c>
    </row>
    <row r="199" spans="1:14" ht="25.5" outlineLevel="2" x14ac:dyDescent="0.25">
      <c r="A199" s="18" t="s">
        <v>26</v>
      </c>
      <c r="B199" s="19">
        <v>503407</v>
      </c>
      <c r="C199" s="63">
        <v>340701</v>
      </c>
      <c r="D199" s="64" t="s">
        <v>199</v>
      </c>
      <c r="E199" s="27">
        <v>2</v>
      </c>
      <c r="F199" s="75" t="s">
        <v>168</v>
      </c>
      <c r="G199" s="27">
        <v>22</v>
      </c>
      <c r="H199" s="66" t="s">
        <v>24</v>
      </c>
      <c r="I199" s="73">
        <f t="shared" si="2"/>
        <v>0</v>
      </c>
      <c r="J199" s="74">
        <v>0</v>
      </c>
      <c r="K199" s="74">
        <v>0</v>
      </c>
      <c r="L199" s="74">
        <v>0</v>
      </c>
      <c r="M199" s="74">
        <v>0</v>
      </c>
      <c r="N199" s="74">
        <v>0</v>
      </c>
    </row>
    <row r="200" spans="1:14" outlineLevel="2" x14ac:dyDescent="0.25">
      <c r="A200" s="18" t="s">
        <v>19</v>
      </c>
      <c r="B200" s="19">
        <v>503602</v>
      </c>
      <c r="C200" s="63">
        <v>360201</v>
      </c>
      <c r="D200" s="64" t="s">
        <v>94</v>
      </c>
      <c r="E200" s="27">
        <v>2</v>
      </c>
      <c r="F200" s="75" t="s">
        <v>168</v>
      </c>
      <c r="G200" s="27" t="s">
        <v>22</v>
      </c>
      <c r="H200" s="66" t="s">
        <v>23</v>
      </c>
      <c r="I200" s="73">
        <f t="shared" ref="I200:I263" si="3">SUM(J200:N200)</f>
        <v>3599</v>
      </c>
      <c r="J200" s="74">
        <v>30</v>
      </c>
      <c r="K200" s="74">
        <v>772</v>
      </c>
      <c r="L200" s="74">
        <v>7</v>
      </c>
      <c r="M200" s="74">
        <v>2788</v>
      </c>
      <c r="N200" s="74">
        <v>2</v>
      </c>
    </row>
    <row r="201" spans="1:14" ht="25.5" outlineLevel="2" x14ac:dyDescent="0.25">
      <c r="A201" s="18" t="s">
        <v>19</v>
      </c>
      <c r="B201" s="19">
        <v>503602</v>
      </c>
      <c r="C201" s="63">
        <v>360201</v>
      </c>
      <c r="D201" s="64" t="s">
        <v>94</v>
      </c>
      <c r="E201" s="27">
        <v>2</v>
      </c>
      <c r="F201" s="75" t="s">
        <v>168</v>
      </c>
      <c r="G201" s="27">
        <v>22</v>
      </c>
      <c r="H201" s="66" t="s">
        <v>24</v>
      </c>
      <c r="I201" s="73">
        <f t="shared" si="3"/>
        <v>0</v>
      </c>
      <c r="J201" s="74">
        <v>0</v>
      </c>
      <c r="K201" s="74">
        <v>0</v>
      </c>
      <c r="L201" s="74">
        <v>0</v>
      </c>
      <c r="M201" s="74">
        <v>0</v>
      </c>
      <c r="N201" s="74">
        <v>0</v>
      </c>
    </row>
    <row r="202" spans="1:14" outlineLevel="2" x14ac:dyDescent="0.25">
      <c r="A202" s="18" t="s">
        <v>19</v>
      </c>
      <c r="B202" s="19">
        <v>503614</v>
      </c>
      <c r="C202" s="63">
        <v>361701</v>
      </c>
      <c r="D202" s="64" t="s">
        <v>95</v>
      </c>
      <c r="E202" s="27">
        <v>2</v>
      </c>
      <c r="F202" s="75" t="s">
        <v>168</v>
      </c>
      <c r="G202" s="27" t="s">
        <v>22</v>
      </c>
      <c r="H202" s="66" t="s">
        <v>23</v>
      </c>
      <c r="I202" s="73">
        <f t="shared" si="3"/>
        <v>1388</v>
      </c>
      <c r="J202" s="74">
        <v>11</v>
      </c>
      <c r="K202" s="74">
        <v>274</v>
      </c>
      <c r="L202" s="74">
        <v>7</v>
      </c>
      <c r="M202" s="74">
        <v>1095</v>
      </c>
      <c r="N202" s="74">
        <v>1</v>
      </c>
    </row>
    <row r="203" spans="1:14" ht="25.5" outlineLevel="2" x14ac:dyDescent="0.25">
      <c r="A203" s="18" t="s">
        <v>19</v>
      </c>
      <c r="B203" s="19">
        <v>503614</v>
      </c>
      <c r="C203" s="63">
        <v>361701</v>
      </c>
      <c r="D203" s="64" t="s">
        <v>95</v>
      </c>
      <c r="E203" s="27">
        <v>2</v>
      </c>
      <c r="F203" s="75" t="s">
        <v>168</v>
      </c>
      <c r="G203" s="27">
        <v>22</v>
      </c>
      <c r="H203" s="66" t="s">
        <v>24</v>
      </c>
      <c r="I203" s="73">
        <f t="shared" si="3"/>
        <v>0</v>
      </c>
      <c r="J203" s="74">
        <v>0</v>
      </c>
      <c r="K203" s="74">
        <v>0</v>
      </c>
      <c r="L203" s="74">
        <v>0</v>
      </c>
      <c r="M203" s="74">
        <v>0</v>
      </c>
      <c r="N203" s="74">
        <v>0</v>
      </c>
    </row>
    <row r="204" spans="1:14" outlineLevel="2" x14ac:dyDescent="0.25">
      <c r="A204" s="18" t="s">
        <v>26</v>
      </c>
      <c r="B204" s="19">
        <v>503622</v>
      </c>
      <c r="C204" s="63">
        <v>362501</v>
      </c>
      <c r="D204" s="64" t="s">
        <v>96</v>
      </c>
      <c r="E204" s="27">
        <v>2</v>
      </c>
      <c r="F204" s="75" t="s">
        <v>168</v>
      </c>
      <c r="G204" s="27" t="s">
        <v>22</v>
      </c>
      <c r="H204" s="66" t="s">
        <v>23</v>
      </c>
      <c r="I204" s="73">
        <f t="shared" si="3"/>
        <v>10169</v>
      </c>
      <c r="J204" s="74">
        <v>900</v>
      </c>
      <c r="K204" s="74">
        <v>2056</v>
      </c>
      <c r="L204" s="74">
        <v>136</v>
      </c>
      <c r="M204" s="74">
        <v>6987</v>
      </c>
      <c r="N204" s="74">
        <v>90</v>
      </c>
    </row>
    <row r="205" spans="1:14" ht="25.5" outlineLevel="2" x14ac:dyDescent="0.25">
      <c r="A205" s="18" t="s">
        <v>26</v>
      </c>
      <c r="B205" s="19">
        <v>503622</v>
      </c>
      <c r="C205" s="63">
        <v>362501</v>
      </c>
      <c r="D205" s="64" t="s">
        <v>96</v>
      </c>
      <c r="E205" s="27">
        <v>2</v>
      </c>
      <c r="F205" s="75" t="s">
        <v>168</v>
      </c>
      <c r="G205" s="27">
        <v>22</v>
      </c>
      <c r="H205" s="66" t="s">
        <v>24</v>
      </c>
      <c r="I205" s="73">
        <f t="shared" si="3"/>
        <v>1346</v>
      </c>
      <c r="J205" s="74">
        <v>89</v>
      </c>
      <c r="K205" s="74">
        <v>335</v>
      </c>
      <c r="L205" s="74">
        <v>22</v>
      </c>
      <c r="M205" s="74">
        <v>880</v>
      </c>
      <c r="N205" s="74">
        <v>20</v>
      </c>
    </row>
    <row r="206" spans="1:14" ht="25.5" outlineLevel="2" x14ac:dyDescent="0.25">
      <c r="A206" s="18" t="s">
        <v>26</v>
      </c>
      <c r="B206" s="19">
        <v>503622</v>
      </c>
      <c r="C206" s="63">
        <v>362501</v>
      </c>
      <c r="D206" s="64" t="s">
        <v>96</v>
      </c>
      <c r="E206" s="27">
        <v>2</v>
      </c>
      <c r="F206" s="75" t="s">
        <v>168</v>
      </c>
      <c r="G206" s="27" t="s">
        <v>169</v>
      </c>
      <c r="H206" s="66" t="s">
        <v>170</v>
      </c>
      <c r="I206" s="73">
        <f t="shared" si="3"/>
        <v>8662</v>
      </c>
      <c r="J206" s="74">
        <v>710</v>
      </c>
      <c r="K206" s="74">
        <v>1659</v>
      </c>
      <c r="L206" s="74">
        <v>114</v>
      </c>
      <c r="M206" s="74">
        <v>6109</v>
      </c>
      <c r="N206" s="74">
        <v>70</v>
      </c>
    </row>
    <row r="207" spans="1:14" outlineLevel="2" x14ac:dyDescent="0.25">
      <c r="A207" s="18" t="s">
        <v>19</v>
      </c>
      <c r="B207" s="19">
        <v>503624</v>
      </c>
      <c r="C207" s="63">
        <v>362701</v>
      </c>
      <c r="D207" s="64" t="s">
        <v>200</v>
      </c>
      <c r="E207" s="27">
        <v>2</v>
      </c>
      <c r="F207" s="75" t="s">
        <v>168</v>
      </c>
      <c r="G207" s="27" t="s">
        <v>22</v>
      </c>
      <c r="H207" s="66" t="s">
        <v>23</v>
      </c>
      <c r="I207" s="73">
        <f t="shared" si="3"/>
        <v>0</v>
      </c>
      <c r="J207" s="74">
        <v>0</v>
      </c>
      <c r="K207" s="74">
        <v>0</v>
      </c>
      <c r="L207" s="74">
        <v>0</v>
      </c>
      <c r="M207" s="74">
        <v>0</v>
      </c>
      <c r="N207" s="74">
        <v>0</v>
      </c>
    </row>
    <row r="208" spans="1:14" ht="25.5" outlineLevel="2" x14ac:dyDescent="0.25">
      <c r="A208" s="18" t="s">
        <v>19</v>
      </c>
      <c r="B208" s="19">
        <v>503624</v>
      </c>
      <c r="C208" s="63">
        <v>362701</v>
      </c>
      <c r="D208" s="64" t="s">
        <v>200</v>
      </c>
      <c r="E208" s="27">
        <v>2</v>
      </c>
      <c r="F208" s="75" t="s">
        <v>168</v>
      </c>
      <c r="G208" s="27">
        <v>22</v>
      </c>
      <c r="H208" s="66" t="s">
        <v>24</v>
      </c>
      <c r="I208" s="73">
        <f t="shared" si="3"/>
        <v>0</v>
      </c>
      <c r="J208" s="74">
        <v>0</v>
      </c>
      <c r="K208" s="74">
        <v>0</v>
      </c>
      <c r="L208" s="74">
        <v>0</v>
      </c>
      <c r="M208" s="74">
        <v>0</v>
      </c>
      <c r="N208" s="74">
        <v>0</v>
      </c>
    </row>
    <row r="209" spans="1:14" outlineLevel="2" x14ac:dyDescent="0.25">
      <c r="A209" s="18" t="s">
        <v>19</v>
      </c>
      <c r="B209" s="19">
        <v>503701</v>
      </c>
      <c r="C209" s="63">
        <v>370101</v>
      </c>
      <c r="D209" s="64" t="s">
        <v>97</v>
      </c>
      <c r="E209" s="27">
        <v>2</v>
      </c>
      <c r="F209" s="75" t="s">
        <v>168</v>
      </c>
      <c r="G209" s="27" t="s">
        <v>22</v>
      </c>
      <c r="H209" s="66" t="s">
        <v>23</v>
      </c>
      <c r="I209" s="73">
        <f t="shared" si="3"/>
        <v>6308</v>
      </c>
      <c r="J209" s="74">
        <v>168</v>
      </c>
      <c r="K209" s="74">
        <v>646</v>
      </c>
      <c r="L209" s="74">
        <v>8</v>
      </c>
      <c r="M209" s="74">
        <v>5480</v>
      </c>
      <c r="N209" s="74">
        <v>6</v>
      </c>
    </row>
    <row r="210" spans="1:14" ht="25.5" outlineLevel="2" x14ac:dyDescent="0.25">
      <c r="A210" s="18" t="s">
        <v>19</v>
      </c>
      <c r="B210" s="19">
        <v>503701</v>
      </c>
      <c r="C210" s="63">
        <v>370101</v>
      </c>
      <c r="D210" s="64" t="s">
        <v>97</v>
      </c>
      <c r="E210" s="27">
        <v>2</v>
      </c>
      <c r="F210" s="75" t="s">
        <v>168</v>
      </c>
      <c r="G210" s="27">
        <v>22</v>
      </c>
      <c r="H210" s="66" t="s">
        <v>24</v>
      </c>
      <c r="I210" s="73">
        <f t="shared" si="3"/>
        <v>731</v>
      </c>
      <c r="J210" s="74">
        <v>32</v>
      </c>
      <c r="K210" s="74">
        <v>60</v>
      </c>
      <c r="L210" s="74">
        <v>0</v>
      </c>
      <c r="M210" s="74">
        <v>639</v>
      </c>
      <c r="N210" s="74">
        <v>0</v>
      </c>
    </row>
    <row r="211" spans="1:14" outlineLevel="2" x14ac:dyDescent="0.25">
      <c r="A211" s="18" t="s">
        <v>19</v>
      </c>
      <c r="B211" s="19">
        <v>503814</v>
      </c>
      <c r="C211" s="63">
        <v>381401</v>
      </c>
      <c r="D211" s="64" t="s">
        <v>98</v>
      </c>
      <c r="E211" s="27">
        <v>2</v>
      </c>
      <c r="F211" s="75" t="s">
        <v>168</v>
      </c>
      <c r="G211" s="27" t="s">
        <v>22</v>
      </c>
      <c r="H211" s="66" t="s">
        <v>23</v>
      </c>
      <c r="I211" s="73">
        <f t="shared" si="3"/>
        <v>5814</v>
      </c>
      <c r="J211" s="74">
        <v>3404</v>
      </c>
      <c r="K211" s="74">
        <v>654</v>
      </c>
      <c r="L211" s="74">
        <v>22</v>
      </c>
      <c r="M211" s="74">
        <v>1734</v>
      </c>
      <c r="N211" s="74">
        <v>0</v>
      </c>
    </row>
    <row r="212" spans="1:14" ht="25.5" outlineLevel="2" x14ac:dyDescent="0.25">
      <c r="A212" s="18" t="s">
        <v>19</v>
      </c>
      <c r="B212" s="19">
        <v>503814</v>
      </c>
      <c r="C212" s="63">
        <v>381401</v>
      </c>
      <c r="D212" s="64" t="s">
        <v>98</v>
      </c>
      <c r="E212" s="27">
        <v>2</v>
      </c>
      <c r="F212" s="75" t="s">
        <v>168</v>
      </c>
      <c r="G212" s="27">
        <v>22</v>
      </c>
      <c r="H212" s="66" t="s">
        <v>24</v>
      </c>
      <c r="I212" s="73">
        <f t="shared" si="3"/>
        <v>2533</v>
      </c>
      <c r="J212" s="74">
        <v>1754</v>
      </c>
      <c r="K212" s="74">
        <v>219</v>
      </c>
      <c r="L212" s="74">
        <v>2</v>
      </c>
      <c r="M212" s="74">
        <v>558</v>
      </c>
      <c r="N212" s="74">
        <v>0</v>
      </c>
    </row>
    <row r="213" spans="1:14" outlineLevel="2" x14ac:dyDescent="0.25">
      <c r="A213" s="18" t="s">
        <v>26</v>
      </c>
      <c r="B213" s="19">
        <v>503802</v>
      </c>
      <c r="C213" s="63">
        <v>380401</v>
      </c>
      <c r="D213" s="64" t="s">
        <v>201</v>
      </c>
      <c r="E213" s="27">
        <v>2</v>
      </c>
      <c r="F213" s="75" t="s">
        <v>168</v>
      </c>
      <c r="G213" s="27" t="s">
        <v>22</v>
      </c>
      <c r="H213" s="66" t="s">
        <v>23</v>
      </c>
      <c r="I213" s="73">
        <f t="shared" si="3"/>
        <v>3138</v>
      </c>
      <c r="J213" s="74">
        <v>2575</v>
      </c>
      <c r="K213" s="74">
        <v>333</v>
      </c>
      <c r="L213" s="74">
        <v>0</v>
      </c>
      <c r="M213" s="74">
        <v>228</v>
      </c>
      <c r="N213" s="74">
        <v>2</v>
      </c>
    </row>
    <row r="214" spans="1:14" ht="25.5" outlineLevel="2" x14ac:dyDescent="0.25">
      <c r="A214" s="18" t="s">
        <v>26</v>
      </c>
      <c r="B214" s="19">
        <v>503802</v>
      </c>
      <c r="C214" s="63">
        <v>380401</v>
      </c>
      <c r="D214" s="64" t="s">
        <v>201</v>
      </c>
      <c r="E214" s="27">
        <v>2</v>
      </c>
      <c r="F214" s="75" t="s">
        <v>168</v>
      </c>
      <c r="G214" s="27">
        <v>22</v>
      </c>
      <c r="H214" s="66" t="s">
        <v>24</v>
      </c>
      <c r="I214" s="73">
        <f t="shared" si="3"/>
        <v>0</v>
      </c>
      <c r="J214" s="74">
        <v>0</v>
      </c>
      <c r="K214" s="74">
        <v>0</v>
      </c>
      <c r="L214" s="74">
        <v>0</v>
      </c>
      <c r="M214" s="74">
        <v>0</v>
      </c>
      <c r="N214" s="74">
        <v>0</v>
      </c>
    </row>
    <row r="215" spans="1:14" outlineLevel="2" x14ac:dyDescent="0.25">
      <c r="A215" s="18" t="s">
        <v>26</v>
      </c>
      <c r="B215" s="19">
        <v>503803</v>
      </c>
      <c r="C215" s="63">
        <v>380501</v>
      </c>
      <c r="D215" s="64" t="s">
        <v>202</v>
      </c>
      <c r="E215" s="27">
        <v>2</v>
      </c>
      <c r="F215" s="75" t="s">
        <v>168</v>
      </c>
      <c r="G215" s="27" t="s">
        <v>22</v>
      </c>
      <c r="H215" s="66" t="s">
        <v>23</v>
      </c>
      <c r="I215" s="73">
        <f t="shared" si="3"/>
        <v>700</v>
      </c>
      <c r="J215" s="74">
        <v>555</v>
      </c>
      <c r="K215" s="74">
        <v>73</v>
      </c>
      <c r="L215" s="74">
        <v>0</v>
      </c>
      <c r="M215" s="74">
        <v>72</v>
      </c>
      <c r="N215" s="74">
        <v>0</v>
      </c>
    </row>
    <row r="216" spans="1:14" ht="25.5" outlineLevel="2" x14ac:dyDescent="0.25">
      <c r="A216" s="18" t="s">
        <v>26</v>
      </c>
      <c r="B216" s="19">
        <v>503803</v>
      </c>
      <c r="C216" s="63">
        <v>380501</v>
      </c>
      <c r="D216" s="64" t="s">
        <v>202</v>
      </c>
      <c r="E216" s="27">
        <v>2</v>
      </c>
      <c r="F216" s="75" t="s">
        <v>168</v>
      </c>
      <c r="G216" s="27">
        <v>22</v>
      </c>
      <c r="H216" s="66" t="s">
        <v>24</v>
      </c>
      <c r="I216" s="73">
        <f t="shared" si="3"/>
        <v>0</v>
      </c>
      <c r="J216" s="74">
        <v>0</v>
      </c>
      <c r="K216" s="74">
        <v>0</v>
      </c>
      <c r="L216" s="74">
        <v>0</v>
      </c>
      <c r="M216" s="74">
        <v>0</v>
      </c>
      <c r="N216" s="74">
        <v>0</v>
      </c>
    </row>
    <row r="217" spans="1:14" outlineLevel="2" x14ac:dyDescent="0.25">
      <c r="A217" s="18" t="s">
        <v>26</v>
      </c>
      <c r="B217" s="19">
        <v>503809</v>
      </c>
      <c r="C217" s="63">
        <v>380901</v>
      </c>
      <c r="D217" s="64" t="s">
        <v>203</v>
      </c>
      <c r="E217" s="27">
        <v>2</v>
      </c>
      <c r="F217" s="75" t="s">
        <v>168</v>
      </c>
      <c r="G217" s="27" t="s">
        <v>22</v>
      </c>
      <c r="H217" s="66" t="s">
        <v>23</v>
      </c>
      <c r="I217" s="73">
        <f t="shared" si="3"/>
        <v>95</v>
      </c>
      <c r="J217" s="74">
        <v>68</v>
      </c>
      <c r="K217" s="74">
        <v>13</v>
      </c>
      <c r="L217" s="74">
        <v>0</v>
      </c>
      <c r="M217" s="74">
        <v>14</v>
      </c>
      <c r="N217" s="74">
        <v>0</v>
      </c>
    </row>
    <row r="218" spans="1:14" ht="25.5" outlineLevel="2" x14ac:dyDescent="0.25">
      <c r="A218" s="18" t="s">
        <v>26</v>
      </c>
      <c r="B218" s="19">
        <v>503809</v>
      </c>
      <c r="C218" s="63">
        <v>380901</v>
      </c>
      <c r="D218" s="64" t="s">
        <v>203</v>
      </c>
      <c r="E218" s="27">
        <v>2</v>
      </c>
      <c r="F218" s="75" t="s">
        <v>168</v>
      </c>
      <c r="G218" s="27">
        <v>22</v>
      </c>
      <c r="H218" s="66" t="s">
        <v>24</v>
      </c>
      <c r="I218" s="73">
        <f t="shared" si="3"/>
        <v>0</v>
      </c>
      <c r="J218" s="74">
        <v>0</v>
      </c>
      <c r="K218" s="74">
        <v>0</v>
      </c>
      <c r="L218" s="74">
        <v>0</v>
      </c>
      <c r="M218" s="74">
        <v>0</v>
      </c>
      <c r="N218" s="74">
        <v>0</v>
      </c>
    </row>
    <row r="219" spans="1:14" outlineLevel="2" x14ac:dyDescent="0.25">
      <c r="A219" s="18" t="s">
        <v>26</v>
      </c>
      <c r="B219" s="19">
        <v>503811</v>
      </c>
      <c r="C219" s="63">
        <v>381101</v>
      </c>
      <c r="D219" s="64" t="s">
        <v>204</v>
      </c>
      <c r="E219" s="27">
        <v>2</v>
      </c>
      <c r="F219" s="75" t="s">
        <v>168</v>
      </c>
      <c r="G219" s="27" t="s">
        <v>22</v>
      </c>
      <c r="H219" s="66" t="s">
        <v>23</v>
      </c>
      <c r="I219" s="73">
        <f t="shared" si="3"/>
        <v>62</v>
      </c>
      <c r="J219" s="74">
        <v>19</v>
      </c>
      <c r="K219" s="74">
        <v>10</v>
      </c>
      <c r="L219" s="74">
        <v>0</v>
      </c>
      <c r="M219" s="74">
        <v>33</v>
      </c>
      <c r="N219" s="74">
        <v>0</v>
      </c>
    </row>
    <row r="220" spans="1:14" ht="25.5" outlineLevel="2" x14ac:dyDescent="0.25">
      <c r="A220" s="18" t="s">
        <v>26</v>
      </c>
      <c r="B220" s="19">
        <v>503811</v>
      </c>
      <c r="C220" s="63">
        <v>381101</v>
      </c>
      <c r="D220" s="64" t="s">
        <v>204</v>
      </c>
      <c r="E220" s="27">
        <v>2</v>
      </c>
      <c r="F220" s="75" t="s">
        <v>168</v>
      </c>
      <c r="G220" s="27">
        <v>22</v>
      </c>
      <c r="H220" s="66" t="s">
        <v>24</v>
      </c>
      <c r="I220" s="73">
        <f t="shared" si="3"/>
        <v>0</v>
      </c>
      <c r="J220" s="74">
        <v>0</v>
      </c>
      <c r="K220" s="74">
        <v>0</v>
      </c>
      <c r="L220" s="74">
        <v>0</v>
      </c>
      <c r="M220" s="74">
        <v>0</v>
      </c>
      <c r="N220" s="74">
        <v>0</v>
      </c>
    </row>
    <row r="221" spans="1:14" outlineLevel="2" x14ac:dyDescent="0.25">
      <c r="A221" s="18" t="s">
        <v>19</v>
      </c>
      <c r="B221" s="19">
        <v>503901</v>
      </c>
      <c r="C221" s="63">
        <v>390101</v>
      </c>
      <c r="D221" s="64" t="s">
        <v>99</v>
      </c>
      <c r="E221" s="27">
        <v>2</v>
      </c>
      <c r="F221" s="75" t="s">
        <v>168</v>
      </c>
      <c r="G221" s="27" t="s">
        <v>22</v>
      </c>
      <c r="H221" s="66" t="s">
        <v>23</v>
      </c>
      <c r="I221" s="73">
        <f t="shared" si="3"/>
        <v>1639</v>
      </c>
      <c r="J221" s="74">
        <v>889</v>
      </c>
      <c r="K221" s="74">
        <v>502</v>
      </c>
      <c r="L221" s="74">
        <v>10</v>
      </c>
      <c r="M221" s="74">
        <v>237</v>
      </c>
      <c r="N221" s="74">
        <v>1</v>
      </c>
    </row>
    <row r="222" spans="1:14" ht="25.5" outlineLevel="2" x14ac:dyDescent="0.25">
      <c r="A222" s="18" t="s">
        <v>19</v>
      </c>
      <c r="B222" s="19">
        <v>503901</v>
      </c>
      <c r="C222" s="63">
        <v>390101</v>
      </c>
      <c r="D222" s="64" t="s">
        <v>99</v>
      </c>
      <c r="E222" s="27">
        <v>2</v>
      </c>
      <c r="F222" s="75" t="s">
        <v>168</v>
      </c>
      <c r="G222" s="27">
        <v>22</v>
      </c>
      <c r="H222" s="66" t="s">
        <v>24</v>
      </c>
      <c r="I222" s="73">
        <f t="shared" si="3"/>
        <v>1232</v>
      </c>
      <c r="J222" s="74">
        <v>778</v>
      </c>
      <c r="K222" s="74">
        <v>248</v>
      </c>
      <c r="L222" s="74">
        <v>9</v>
      </c>
      <c r="M222" s="74">
        <v>197</v>
      </c>
      <c r="N222" s="74">
        <v>0</v>
      </c>
    </row>
    <row r="223" spans="1:14" outlineLevel="2" x14ac:dyDescent="0.25">
      <c r="A223" s="18" t="s">
        <v>26</v>
      </c>
      <c r="B223" s="19">
        <v>503902</v>
      </c>
      <c r="C223" s="63">
        <v>390801</v>
      </c>
      <c r="D223" s="64" t="s">
        <v>205</v>
      </c>
      <c r="E223" s="27">
        <v>2</v>
      </c>
      <c r="F223" s="75" t="s">
        <v>168</v>
      </c>
      <c r="G223" s="27" t="s">
        <v>22</v>
      </c>
      <c r="H223" s="66" t="s">
        <v>23</v>
      </c>
      <c r="I223" s="73">
        <f t="shared" si="3"/>
        <v>50</v>
      </c>
      <c r="J223" s="74">
        <v>11</v>
      </c>
      <c r="K223" s="74">
        <v>36</v>
      </c>
      <c r="L223" s="74">
        <v>0</v>
      </c>
      <c r="M223" s="74">
        <v>2</v>
      </c>
      <c r="N223" s="74">
        <v>1</v>
      </c>
    </row>
    <row r="224" spans="1:14" ht="25.5" outlineLevel="2" x14ac:dyDescent="0.25">
      <c r="A224" s="18" t="s">
        <v>26</v>
      </c>
      <c r="B224" s="19">
        <v>503902</v>
      </c>
      <c r="C224" s="63">
        <v>390801</v>
      </c>
      <c r="D224" s="64" t="s">
        <v>205</v>
      </c>
      <c r="E224" s="27">
        <v>2</v>
      </c>
      <c r="F224" s="75" t="s">
        <v>168</v>
      </c>
      <c r="G224" s="27">
        <v>22</v>
      </c>
      <c r="H224" s="66" t="s">
        <v>24</v>
      </c>
      <c r="I224" s="73">
        <f t="shared" si="3"/>
        <v>0</v>
      </c>
      <c r="J224" s="74">
        <v>0</v>
      </c>
      <c r="K224" s="74">
        <v>0</v>
      </c>
      <c r="L224" s="74">
        <v>0</v>
      </c>
      <c r="M224" s="74">
        <v>0</v>
      </c>
      <c r="N224" s="74">
        <v>0</v>
      </c>
    </row>
    <row r="225" spans="1:14" outlineLevel="2" x14ac:dyDescent="0.25">
      <c r="A225" s="18" t="s">
        <v>19</v>
      </c>
      <c r="B225" s="19">
        <v>504006</v>
      </c>
      <c r="C225" s="63">
        <v>400601</v>
      </c>
      <c r="D225" s="64" t="s">
        <v>100</v>
      </c>
      <c r="E225" s="27">
        <v>2</v>
      </c>
      <c r="F225" s="75" t="s">
        <v>168</v>
      </c>
      <c r="G225" s="27" t="s">
        <v>22</v>
      </c>
      <c r="H225" s="66" t="s">
        <v>23</v>
      </c>
      <c r="I225" s="73">
        <f t="shared" si="3"/>
        <v>1886</v>
      </c>
      <c r="J225" s="74">
        <v>16</v>
      </c>
      <c r="K225" s="74">
        <v>1853</v>
      </c>
      <c r="L225" s="74">
        <v>9</v>
      </c>
      <c r="M225" s="74">
        <v>8</v>
      </c>
      <c r="N225" s="74">
        <v>0</v>
      </c>
    </row>
    <row r="226" spans="1:14" ht="25.5" outlineLevel="2" x14ac:dyDescent="0.25">
      <c r="A226" s="18" t="s">
        <v>19</v>
      </c>
      <c r="B226" s="19">
        <v>504006</v>
      </c>
      <c r="C226" s="63">
        <v>400601</v>
      </c>
      <c r="D226" s="64" t="s">
        <v>100</v>
      </c>
      <c r="E226" s="27">
        <v>2</v>
      </c>
      <c r="F226" s="75" t="s">
        <v>168</v>
      </c>
      <c r="G226" s="27">
        <v>22</v>
      </c>
      <c r="H226" s="66" t="s">
        <v>24</v>
      </c>
      <c r="I226" s="73">
        <f t="shared" si="3"/>
        <v>4</v>
      </c>
      <c r="J226" s="74">
        <v>0</v>
      </c>
      <c r="K226" s="74">
        <v>4</v>
      </c>
      <c r="L226" s="74">
        <v>0</v>
      </c>
      <c r="M226" s="74">
        <v>0</v>
      </c>
      <c r="N226" s="74">
        <v>0</v>
      </c>
    </row>
    <row r="227" spans="1:14" outlineLevel="2" x14ac:dyDescent="0.25">
      <c r="A227" s="18" t="s">
        <v>19</v>
      </c>
      <c r="B227" s="19">
        <v>504101</v>
      </c>
      <c r="C227" s="63">
        <v>410101</v>
      </c>
      <c r="D227" s="64" t="s">
        <v>101</v>
      </c>
      <c r="E227" s="27">
        <v>2</v>
      </c>
      <c r="F227" s="75" t="s">
        <v>168</v>
      </c>
      <c r="G227" s="27" t="s">
        <v>22</v>
      </c>
      <c r="H227" s="66" t="s">
        <v>23</v>
      </c>
      <c r="I227" s="73">
        <f t="shared" si="3"/>
        <v>12571</v>
      </c>
      <c r="J227" s="74">
        <v>152</v>
      </c>
      <c r="K227" s="74">
        <v>3872</v>
      </c>
      <c r="L227" s="74">
        <v>23</v>
      </c>
      <c r="M227" s="74">
        <v>8517</v>
      </c>
      <c r="N227" s="74">
        <v>7</v>
      </c>
    </row>
    <row r="228" spans="1:14" ht="25.5" outlineLevel="2" x14ac:dyDescent="0.25">
      <c r="A228" s="18" t="s">
        <v>19</v>
      </c>
      <c r="B228" s="19">
        <v>504101</v>
      </c>
      <c r="C228" s="63">
        <v>410101</v>
      </c>
      <c r="D228" s="64" t="s">
        <v>101</v>
      </c>
      <c r="E228" s="27">
        <v>2</v>
      </c>
      <c r="F228" s="75" t="s">
        <v>168</v>
      </c>
      <c r="G228" s="27">
        <v>22</v>
      </c>
      <c r="H228" s="66" t="s">
        <v>24</v>
      </c>
      <c r="I228" s="73">
        <f t="shared" si="3"/>
        <v>1976</v>
      </c>
      <c r="J228" s="74">
        <v>37</v>
      </c>
      <c r="K228" s="74">
        <v>550</v>
      </c>
      <c r="L228" s="74">
        <v>10</v>
      </c>
      <c r="M228" s="74">
        <v>1379</v>
      </c>
      <c r="N228" s="74">
        <v>0</v>
      </c>
    </row>
    <row r="229" spans="1:14" outlineLevel="2" x14ac:dyDescent="0.25">
      <c r="A229" s="18" t="s">
        <v>35</v>
      </c>
      <c r="B229" s="19">
        <v>504106</v>
      </c>
      <c r="C229" s="63">
        <v>410601</v>
      </c>
      <c r="D229" s="64" t="s">
        <v>102</v>
      </c>
      <c r="E229" s="27">
        <v>2</v>
      </c>
      <c r="F229" s="75" t="s">
        <v>168</v>
      </c>
      <c r="G229" s="27" t="s">
        <v>22</v>
      </c>
      <c r="H229" s="66" t="s">
        <v>23</v>
      </c>
      <c r="I229" s="73">
        <f t="shared" si="3"/>
        <v>46</v>
      </c>
      <c r="J229" s="74">
        <v>0</v>
      </c>
      <c r="K229" s="74">
        <v>8</v>
      </c>
      <c r="L229" s="74">
        <v>1</v>
      </c>
      <c r="M229" s="74">
        <v>37</v>
      </c>
      <c r="N229" s="74">
        <v>0</v>
      </c>
    </row>
    <row r="230" spans="1:14" ht="25.5" outlineLevel="2" x14ac:dyDescent="0.25">
      <c r="A230" s="18" t="s">
        <v>35</v>
      </c>
      <c r="B230" s="19">
        <v>504106</v>
      </c>
      <c r="C230" s="63">
        <v>410601</v>
      </c>
      <c r="D230" s="64" t="s">
        <v>102</v>
      </c>
      <c r="E230" s="27">
        <v>2</v>
      </c>
      <c r="F230" s="75" t="s">
        <v>168</v>
      </c>
      <c r="G230" s="27">
        <v>22</v>
      </c>
      <c r="H230" s="66" t="s">
        <v>24</v>
      </c>
      <c r="I230" s="73">
        <f t="shared" si="3"/>
        <v>0</v>
      </c>
      <c r="J230" s="74">
        <v>0</v>
      </c>
      <c r="K230" s="74">
        <v>0</v>
      </c>
      <c r="L230" s="74">
        <v>0</v>
      </c>
      <c r="M230" s="74">
        <v>0</v>
      </c>
      <c r="N230" s="74">
        <v>0</v>
      </c>
    </row>
    <row r="231" spans="1:14" outlineLevel="2" x14ac:dyDescent="0.25">
      <c r="A231" s="18" t="s">
        <v>19</v>
      </c>
      <c r="B231" s="19">
        <v>504114</v>
      </c>
      <c r="C231" s="63">
        <v>411401</v>
      </c>
      <c r="D231" s="64" t="s">
        <v>103</v>
      </c>
      <c r="E231" s="27">
        <v>2</v>
      </c>
      <c r="F231" s="75" t="s">
        <v>168</v>
      </c>
      <c r="G231" s="27" t="s">
        <v>22</v>
      </c>
      <c r="H231" s="66" t="s">
        <v>23</v>
      </c>
      <c r="I231" s="73">
        <f t="shared" si="3"/>
        <v>883</v>
      </c>
      <c r="J231" s="74">
        <v>8</v>
      </c>
      <c r="K231" s="74">
        <v>274</v>
      </c>
      <c r="L231" s="74">
        <v>0</v>
      </c>
      <c r="M231" s="74">
        <v>601</v>
      </c>
      <c r="N231" s="74">
        <v>0</v>
      </c>
    </row>
    <row r="232" spans="1:14" ht="25.5" outlineLevel="2" x14ac:dyDescent="0.25">
      <c r="A232" s="18" t="s">
        <v>19</v>
      </c>
      <c r="B232" s="19">
        <v>504114</v>
      </c>
      <c r="C232" s="63">
        <v>411401</v>
      </c>
      <c r="D232" s="64" t="s">
        <v>103</v>
      </c>
      <c r="E232" s="27">
        <v>2</v>
      </c>
      <c r="F232" s="75" t="s">
        <v>168</v>
      </c>
      <c r="G232" s="27">
        <v>22</v>
      </c>
      <c r="H232" s="66" t="s">
        <v>24</v>
      </c>
      <c r="I232" s="73">
        <f t="shared" si="3"/>
        <v>0</v>
      </c>
      <c r="J232" s="74">
        <v>0</v>
      </c>
      <c r="K232" s="74">
        <v>0</v>
      </c>
      <c r="L232" s="74">
        <v>0</v>
      </c>
      <c r="M232" s="74">
        <v>0</v>
      </c>
      <c r="N232" s="74">
        <v>0</v>
      </c>
    </row>
    <row r="233" spans="1:14" outlineLevel="2" x14ac:dyDescent="0.25">
      <c r="A233" s="18" t="s">
        <v>19</v>
      </c>
      <c r="B233" s="19">
        <v>504201</v>
      </c>
      <c r="C233" s="63">
        <v>420101</v>
      </c>
      <c r="D233" s="64" t="s">
        <v>105</v>
      </c>
      <c r="E233" s="27">
        <v>2</v>
      </c>
      <c r="F233" s="75" t="s">
        <v>168</v>
      </c>
      <c r="G233" s="27" t="s">
        <v>22</v>
      </c>
      <c r="H233" s="66" t="s">
        <v>23</v>
      </c>
      <c r="I233" s="73">
        <f t="shared" si="3"/>
        <v>514</v>
      </c>
      <c r="J233" s="74">
        <v>3</v>
      </c>
      <c r="K233" s="74">
        <v>286</v>
      </c>
      <c r="L233" s="74">
        <v>0</v>
      </c>
      <c r="M233" s="74">
        <v>225</v>
      </c>
      <c r="N233" s="74">
        <v>0</v>
      </c>
    </row>
    <row r="234" spans="1:14" ht="25.5" outlineLevel="2" x14ac:dyDescent="0.25">
      <c r="A234" s="18" t="s">
        <v>19</v>
      </c>
      <c r="B234" s="19">
        <v>504201</v>
      </c>
      <c r="C234" s="63">
        <v>420101</v>
      </c>
      <c r="D234" s="64" t="s">
        <v>105</v>
      </c>
      <c r="E234" s="27">
        <v>2</v>
      </c>
      <c r="F234" s="75" t="s">
        <v>168</v>
      </c>
      <c r="G234" s="27">
        <v>22</v>
      </c>
      <c r="H234" s="66" t="s">
        <v>24</v>
      </c>
      <c r="I234" s="73">
        <f t="shared" si="3"/>
        <v>0</v>
      </c>
      <c r="J234" s="74">
        <v>0</v>
      </c>
      <c r="K234" s="74">
        <v>0</v>
      </c>
      <c r="L234" s="74">
        <v>0</v>
      </c>
      <c r="M234" s="74">
        <v>0</v>
      </c>
      <c r="N234" s="74">
        <v>0</v>
      </c>
    </row>
    <row r="235" spans="1:14" outlineLevel="2" x14ac:dyDescent="0.25">
      <c r="A235" s="18" t="s">
        <v>26</v>
      </c>
      <c r="B235" s="19">
        <v>504202</v>
      </c>
      <c r="C235" s="63">
        <v>420201</v>
      </c>
      <c r="D235" s="64" t="s">
        <v>206</v>
      </c>
      <c r="E235" s="27">
        <v>2</v>
      </c>
      <c r="F235" s="75" t="s">
        <v>168</v>
      </c>
      <c r="G235" s="27" t="s">
        <v>22</v>
      </c>
      <c r="H235" s="66" t="s">
        <v>23</v>
      </c>
      <c r="I235" s="73">
        <f t="shared" si="3"/>
        <v>1902</v>
      </c>
      <c r="J235" s="74">
        <v>17</v>
      </c>
      <c r="K235" s="74">
        <v>1019</v>
      </c>
      <c r="L235" s="74">
        <v>5</v>
      </c>
      <c r="M235" s="74">
        <v>861</v>
      </c>
      <c r="N235" s="74">
        <v>0</v>
      </c>
    </row>
    <row r="236" spans="1:14" ht="25.5" outlineLevel="2" x14ac:dyDescent="0.25">
      <c r="A236" s="18" t="s">
        <v>26</v>
      </c>
      <c r="B236" s="19">
        <v>504202</v>
      </c>
      <c r="C236" s="63">
        <v>420201</v>
      </c>
      <c r="D236" s="64" t="s">
        <v>206</v>
      </c>
      <c r="E236" s="27">
        <v>2</v>
      </c>
      <c r="F236" s="75" t="s">
        <v>168</v>
      </c>
      <c r="G236" s="27">
        <v>22</v>
      </c>
      <c r="H236" s="66" t="s">
        <v>24</v>
      </c>
      <c r="I236" s="73">
        <f t="shared" si="3"/>
        <v>0</v>
      </c>
      <c r="J236" s="74">
        <v>0</v>
      </c>
      <c r="K236" s="74">
        <v>0</v>
      </c>
      <c r="L236" s="74">
        <v>0</v>
      </c>
      <c r="M236" s="74">
        <v>0</v>
      </c>
      <c r="N236" s="74">
        <v>0</v>
      </c>
    </row>
    <row r="237" spans="1:14" outlineLevel="2" x14ac:dyDescent="0.25">
      <c r="A237" s="18" t="s">
        <v>35</v>
      </c>
      <c r="B237" s="19">
        <v>504301</v>
      </c>
      <c r="C237" s="63">
        <v>430101</v>
      </c>
      <c r="D237" s="64" t="s">
        <v>207</v>
      </c>
      <c r="E237" s="27">
        <v>2</v>
      </c>
      <c r="F237" s="75" t="s">
        <v>168</v>
      </c>
      <c r="G237" s="27" t="s">
        <v>22</v>
      </c>
      <c r="H237" s="66" t="s">
        <v>23</v>
      </c>
      <c r="I237" s="73">
        <f t="shared" si="3"/>
        <v>478</v>
      </c>
      <c r="J237" s="74">
        <v>67</v>
      </c>
      <c r="K237" s="74">
        <v>155</v>
      </c>
      <c r="L237" s="74">
        <v>42</v>
      </c>
      <c r="M237" s="74">
        <v>214</v>
      </c>
      <c r="N237" s="74">
        <v>0</v>
      </c>
    </row>
    <row r="238" spans="1:14" ht="25.5" outlineLevel="2" x14ac:dyDescent="0.25">
      <c r="A238" s="18" t="s">
        <v>35</v>
      </c>
      <c r="B238" s="19">
        <v>504301</v>
      </c>
      <c r="C238" s="63">
        <v>430101</v>
      </c>
      <c r="D238" s="64" t="s">
        <v>207</v>
      </c>
      <c r="E238" s="27">
        <v>2</v>
      </c>
      <c r="F238" s="75" t="s">
        <v>168</v>
      </c>
      <c r="G238" s="27">
        <v>22</v>
      </c>
      <c r="H238" s="66" t="s">
        <v>24</v>
      </c>
      <c r="I238" s="73">
        <f t="shared" si="3"/>
        <v>0</v>
      </c>
      <c r="J238" s="74">
        <v>0</v>
      </c>
      <c r="K238" s="74">
        <v>0</v>
      </c>
      <c r="L238" s="74">
        <v>0</v>
      </c>
      <c r="M238" s="74">
        <v>0</v>
      </c>
      <c r="N238" s="74">
        <v>0</v>
      </c>
    </row>
    <row r="239" spans="1:14" outlineLevel="2" x14ac:dyDescent="0.25">
      <c r="A239" s="18" t="s">
        <v>19</v>
      </c>
      <c r="B239" s="19">
        <v>504403</v>
      </c>
      <c r="C239" s="63">
        <v>440101</v>
      </c>
      <c r="D239" s="64" t="s">
        <v>106</v>
      </c>
      <c r="E239" s="27">
        <v>2</v>
      </c>
      <c r="F239" s="75" t="s">
        <v>168</v>
      </c>
      <c r="G239" s="27" t="s">
        <v>22</v>
      </c>
      <c r="H239" s="66" t="s">
        <v>23</v>
      </c>
      <c r="I239" s="73">
        <f t="shared" si="3"/>
        <v>1039</v>
      </c>
      <c r="J239" s="74">
        <v>32</v>
      </c>
      <c r="K239" s="74">
        <v>340</v>
      </c>
      <c r="L239" s="74">
        <v>201</v>
      </c>
      <c r="M239" s="74">
        <v>466</v>
      </c>
      <c r="N239" s="74">
        <v>0</v>
      </c>
    </row>
    <row r="240" spans="1:14" ht="25.5" outlineLevel="2" x14ac:dyDescent="0.25">
      <c r="A240" s="18" t="s">
        <v>19</v>
      </c>
      <c r="B240" s="19">
        <v>504403</v>
      </c>
      <c r="C240" s="63">
        <v>440101</v>
      </c>
      <c r="D240" s="64" t="s">
        <v>106</v>
      </c>
      <c r="E240" s="27">
        <v>2</v>
      </c>
      <c r="F240" s="75" t="s">
        <v>168</v>
      </c>
      <c r="G240" s="27">
        <v>22</v>
      </c>
      <c r="H240" s="66" t="s">
        <v>24</v>
      </c>
      <c r="I240" s="73">
        <f t="shared" si="3"/>
        <v>0</v>
      </c>
      <c r="J240" s="74">
        <v>0</v>
      </c>
      <c r="K240" s="74">
        <v>0</v>
      </c>
      <c r="L240" s="74">
        <v>0</v>
      </c>
      <c r="M240" s="74">
        <v>0</v>
      </c>
      <c r="N240" s="74">
        <v>0</v>
      </c>
    </row>
    <row r="241" spans="1:14" outlineLevel="2" x14ac:dyDescent="0.25">
      <c r="A241" s="18" t="s">
        <v>19</v>
      </c>
      <c r="B241" s="19">
        <v>504406</v>
      </c>
      <c r="C241" s="63">
        <v>440108</v>
      </c>
      <c r="D241" s="64" t="s">
        <v>208</v>
      </c>
      <c r="E241" s="27">
        <v>2</v>
      </c>
      <c r="F241" s="75" t="s">
        <v>168</v>
      </c>
      <c r="G241" s="27" t="s">
        <v>22</v>
      </c>
      <c r="H241" s="66" t="s">
        <v>23</v>
      </c>
      <c r="I241" s="73">
        <f t="shared" si="3"/>
        <v>396</v>
      </c>
      <c r="J241" s="74">
        <v>27</v>
      </c>
      <c r="K241" s="74">
        <v>177</v>
      </c>
      <c r="L241" s="74">
        <v>24</v>
      </c>
      <c r="M241" s="74">
        <v>168</v>
      </c>
      <c r="N241" s="74">
        <v>0</v>
      </c>
    </row>
    <row r="242" spans="1:14" ht="25.5" outlineLevel="2" x14ac:dyDescent="0.25">
      <c r="A242" s="18" t="s">
        <v>19</v>
      </c>
      <c r="B242" s="19">
        <v>504406</v>
      </c>
      <c r="C242" s="63">
        <v>440108</v>
      </c>
      <c r="D242" s="64" t="s">
        <v>208</v>
      </c>
      <c r="E242" s="27">
        <v>2</v>
      </c>
      <c r="F242" s="75" t="s">
        <v>168</v>
      </c>
      <c r="G242" s="27">
        <v>22</v>
      </c>
      <c r="H242" s="66" t="s">
        <v>24</v>
      </c>
      <c r="I242" s="73">
        <f t="shared" si="3"/>
        <v>0</v>
      </c>
      <c r="J242" s="74">
        <v>0</v>
      </c>
      <c r="K242" s="74">
        <v>0</v>
      </c>
      <c r="L242" s="74">
        <v>0</v>
      </c>
      <c r="M242" s="74">
        <v>0</v>
      </c>
      <c r="N242" s="74">
        <v>0</v>
      </c>
    </row>
    <row r="243" spans="1:14" outlineLevel="2" x14ac:dyDescent="0.25">
      <c r="A243" s="18" t="s">
        <v>35</v>
      </c>
      <c r="B243" s="19">
        <v>504407</v>
      </c>
      <c r="C243" s="63">
        <v>440201</v>
      </c>
      <c r="D243" s="64" t="s">
        <v>209</v>
      </c>
      <c r="E243" s="27">
        <v>2</v>
      </c>
      <c r="F243" s="75" t="s">
        <v>168</v>
      </c>
      <c r="G243" s="27" t="s">
        <v>22</v>
      </c>
      <c r="H243" s="66" t="s">
        <v>23</v>
      </c>
      <c r="I243" s="73">
        <f t="shared" si="3"/>
        <v>1170</v>
      </c>
      <c r="J243" s="74">
        <v>47</v>
      </c>
      <c r="K243" s="74">
        <v>580</v>
      </c>
      <c r="L243" s="74">
        <v>122</v>
      </c>
      <c r="M243" s="74">
        <v>421</v>
      </c>
      <c r="N243" s="74">
        <v>0</v>
      </c>
    </row>
    <row r="244" spans="1:14" ht="25.5" outlineLevel="2" x14ac:dyDescent="0.25">
      <c r="A244" s="18" t="s">
        <v>35</v>
      </c>
      <c r="B244" s="19">
        <v>504407</v>
      </c>
      <c r="C244" s="63">
        <v>440201</v>
      </c>
      <c r="D244" s="64" t="s">
        <v>209</v>
      </c>
      <c r="E244" s="27">
        <v>2</v>
      </c>
      <c r="F244" s="75" t="s">
        <v>168</v>
      </c>
      <c r="G244" s="27">
        <v>22</v>
      </c>
      <c r="H244" s="66" t="s">
        <v>24</v>
      </c>
      <c r="I244" s="73">
        <f t="shared" si="3"/>
        <v>0</v>
      </c>
      <c r="J244" s="74">
        <v>0</v>
      </c>
      <c r="K244" s="74">
        <v>0</v>
      </c>
      <c r="L244" s="74">
        <v>0</v>
      </c>
      <c r="M244" s="74">
        <v>0</v>
      </c>
      <c r="N244" s="74">
        <v>0</v>
      </c>
    </row>
    <row r="245" spans="1:14" outlineLevel="2" x14ac:dyDescent="0.25">
      <c r="A245" s="18" t="s">
        <v>19</v>
      </c>
      <c r="B245" s="19">
        <v>504408</v>
      </c>
      <c r="C245" s="63">
        <v>440501</v>
      </c>
      <c r="D245" s="64" t="s">
        <v>108</v>
      </c>
      <c r="E245" s="27">
        <v>2</v>
      </c>
      <c r="F245" s="75" t="s">
        <v>168</v>
      </c>
      <c r="G245" s="27" t="s">
        <v>22</v>
      </c>
      <c r="H245" s="66" t="s">
        <v>23</v>
      </c>
      <c r="I245" s="73">
        <f t="shared" si="3"/>
        <v>580</v>
      </c>
      <c r="J245" s="74">
        <v>19</v>
      </c>
      <c r="K245" s="74">
        <v>252</v>
      </c>
      <c r="L245" s="74">
        <v>42</v>
      </c>
      <c r="M245" s="74">
        <v>267</v>
      </c>
      <c r="N245" s="74">
        <v>0</v>
      </c>
    </row>
    <row r="246" spans="1:14" ht="25.5" outlineLevel="2" x14ac:dyDescent="0.25">
      <c r="A246" s="18" t="s">
        <v>19</v>
      </c>
      <c r="B246" s="19">
        <v>504408</v>
      </c>
      <c r="C246" s="63">
        <v>440501</v>
      </c>
      <c r="D246" s="64" t="s">
        <v>108</v>
      </c>
      <c r="E246" s="27">
        <v>2</v>
      </c>
      <c r="F246" s="75" t="s">
        <v>168</v>
      </c>
      <c r="G246" s="27">
        <v>22</v>
      </c>
      <c r="H246" s="66" t="s">
        <v>24</v>
      </c>
      <c r="I246" s="73">
        <f t="shared" si="3"/>
        <v>0</v>
      </c>
      <c r="J246" s="74">
        <v>0</v>
      </c>
      <c r="K246" s="74">
        <v>0</v>
      </c>
      <c r="L246" s="74">
        <v>0</v>
      </c>
      <c r="M246" s="74">
        <v>0</v>
      </c>
      <c r="N246" s="74">
        <v>0</v>
      </c>
    </row>
    <row r="247" spans="1:14" ht="25.5" outlineLevel="2" x14ac:dyDescent="0.25">
      <c r="A247" s="18" t="s">
        <v>19</v>
      </c>
      <c r="B247" s="19">
        <v>504410</v>
      </c>
      <c r="C247" s="63">
        <v>440701</v>
      </c>
      <c r="D247" s="64" t="s">
        <v>210</v>
      </c>
      <c r="E247" s="27">
        <v>2</v>
      </c>
      <c r="F247" s="75" t="s">
        <v>168</v>
      </c>
      <c r="G247" s="27" t="s">
        <v>22</v>
      </c>
      <c r="H247" s="66" t="s">
        <v>23</v>
      </c>
      <c r="I247" s="73">
        <f t="shared" si="3"/>
        <v>170</v>
      </c>
      <c r="J247" s="74">
        <v>9</v>
      </c>
      <c r="K247" s="74">
        <v>62</v>
      </c>
      <c r="L247" s="74">
        <v>5</v>
      </c>
      <c r="M247" s="74">
        <v>94</v>
      </c>
      <c r="N247" s="74">
        <v>0</v>
      </c>
    </row>
    <row r="248" spans="1:14" ht="25.5" outlineLevel="2" x14ac:dyDescent="0.25">
      <c r="A248" s="18" t="s">
        <v>19</v>
      </c>
      <c r="B248" s="19">
        <v>504410</v>
      </c>
      <c r="C248" s="63">
        <v>440701</v>
      </c>
      <c r="D248" s="64" t="s">
        <v>210</v>
      </c>
      <c r="E248" s="27">
        <v>2</v>
      </c>
      <c r="F248" s="75" t="s">
        <v>168</v>
      </c>
      <c r="G248" s="27">
        <v>22</v>
      </c>
      <c r="H248" s="66" t="s">
        <v>24</v>
      </c>
      <c r="I248" s="73">
        <f t="shared" si="3"/>
        <v>0</v>
      </c>
      <c r="J248" s="74">
        <v>0</v>
      </c>
      <c r="K248" s="74">
        <v>0</v>
      </c>
      <c r="L248" s="74">
        <v>0</v>
      </c>
      <c r="M248" s="74">
        <v>0</v>
      </c>
      <c r="N248" s="74">
        <v>0</v>
      </c>
    </row>
    <row r="249" spans="1:14" outlineLevel="2" x14ac:dyDescent="0.25">
      <c r="A249" s="18" t="s">
        <v>26</v>
      </c>
      <c r="B249" s="19">
        <v>504414</v>
      </c>
      <c r="C249" s="25">
        <v>441201</v>
      </c>
      <c r="D249" s="26" t="s">
        <v>211</v>
      </c>
      <c r="E249" s="27">
        <v>2</v>
      </c>
      <c r="F249" s="75" t="s">
        <v>168</v>
      </c>
      <c r="G249" s="27" t="s">
        <v>22</v>
      </c>
      <c r="H249" s="66" t="s">
        <v>23</v>
      </c>
      <c r="I249" s="73">
        <f t="shared" si="3"/>
        <v>61</v>
      </c>
      <c r="J249" s="74">
        <v>4</v>
      </c>
      <c r="K249" s="74">
        <v>20</v>
      </c>
      <c r="L249" s="74">
        <v>6</v>
      </c>
      <c r="M249" s="74">
        <v>31</v>
      </c>
      <c r="N249" s="74">
        <v>0</v>
      </c>
    </row>
    <row r="250" spans="1:14" ht="25.5" outlineLevel="2" x14ac:dyDescent="0.25">
      <c r="A250" s="18" t="s">
        <v>26</v>
      </c>
      <c r="B250" s="19">
        <v>504414</v>
      </c>
      <c r="C250" s="25">
        <v>441201</v>
      </c>
      <c r="D250" s="26" t="s">
        <v>211</v>
      </c>
      <c r="E250" s="27">
        <v>2</v>
      </c>
      <c r="F250" s="75" t="s">
        <v>168</v>
      </c>
      <c r="G250" s="27">
        <v>22</v>
      </c>
      <c r="H250" s="66" t="s">
        <v>24</v>
      </c>
      <c r="I250" s="73">
        <f t="shared" si="3"/>
        <v>0</v>
      </c>
      <c r="J250" s="74">
        <v>0</v>
      </c>
      <c r="K250" s="74">
        <v>0</v>
      </c>
      <c r="L250" s="74">
        <v>0</v>
      </c>
      <c r="M250" s="74">
        <v>0</v>
      </c>
      <c r="N250" s="74">
        <v>0</v>
      </c>
    </row>
    <row r="251" spans="1:14" outlineLevel="2" x14ac:dyDescent="0.25">
      <c r="A251" s="18" t="s">
        <v>19</v>
      </c>
      <c r="B251" s="19">
        <v>504507</v>
      </c>
      <c r="C251" s="25">
        <v>450701</v>
      </c>
      <c r="D251" s="26" t="s">
        <v>109</v>
      </c>
      <c r="E251" s="27">
        <v>2</v>
      </c>
      <c r="F251" s="75" t="s">
        <v>168</v>
      </c>
      <c r="G251" s="27" t="s">
        <v>22</v>
      </c>
      <c r="H251" s="66" t="s">
        <v>23</v>
      </c>
      <c r="I251" s="73">
        <f t="shared" si="3"/>
        <v>6426</v>
      </c>
      <c r="J251" s="74">
        <v>110</v>
      </c>
      <c r="K251" s="74">
        <v>5632</v>
      </c>
      <c r="L251" s="74">
        <v>11</v>
      </c>
      <c r="M251" s="74">
        <v>671</v>
      </c>
      <c r="N251" s="74">
        <v>2</v>
      </c>
    </row>
    <row r="252" spans="1:14" ht="25.5" outlineLevel="2" x14ac:dyDescent="0.25">
      <c r="A252" s="18" t="s">
        <v>19</v>
      </c>
      <c r="B252" s="19">
        <v>504507</v>
      </c>
      <c r="C252" s="25">
        <v>450701</v>
      </c>
      <c r="D252" s="26" t="s">
        <v>109</v>
      </c>
      <c r="E252" s="27">
        <v>2</v>
      </c>
      <c r="F252" s="75" t="s">
        <v>168</v>
      </c>
      <c r="G252" s="27">
        <v>22</v>
      </c>
      <c r="H252" s="66" t="s">
        <v>24</v>
      </c>
      <c r="I252" s="73">
        <f t="shared" si="3"/>
        <v>734</v>
      </c>
      <c r="J252" s="74">
        <v>9</v>
      </c>
      <c r="K252" s="74">
        <v>628</v>
      </c>
      <c r="L252" s="74">
        <v>1</v>
      </c>
      <c r="M252" s="74">
        <v>96</v>
      </c>
      <c r="N252" s="74">
        <v>0</v>
      </c>
    </row>
    <row r="253" spans="1:14" outlineLevel="2" x14ac:dyDescent="0.25">
      <c r="A253" s="18" t="s">
        <v>19</v>
      </c>
      <c r="B253" s="19">
        <v>504615</v>
      </c>
      <c r="C253" s="63">
        <v>461501</v>
      </c>
      <c r="D253" s="64" t="s">
        <v>110</v>
      </c>
      <c r="E253" s="27">
        <v>2</v>
      </c>
      <c r="F253" s="75" t="s">
        <v>168</v>
      </c>
      <c r="G253" s="27" t="s">
        <v>22</v>
      </c>
      <c r="H253" s="66" t="s">
        <v>23</v>
      </c>
      <c r="I253" s="73">
        <f t="shared" si="3"/>
        <v>4066</v>
      </c>
      <c r="J253" s="74">
        <v>13</v>
      </c>
      <c r="K253" s="74">
        <v>2286</v>
      </c>
      <c r="L253" s="74">
        <v>0</v>
      </c>
      <c r="M253" s="74">
        <v>1767</v>
      </c>
      <c r="N253" s="74">
        <v>0</v>
      </c>
    </row>
    <row r="254" spans="1:14" ht="25.5" outlineLevel="2" x14ac:dyDescent="0.25">
      <c r="A254" s="18" t="s">
        <v>19</v>
      </c>
      <c r="B254" s="19">
        <v>504615</v>
      </c>
      <c r="C254" s="63">
        <v>461501</v>
      </c>
      <c r="D254" s="64" t="s">
        <v>110</v>
      </c>
      <c r="E254" s="27">
        <v>2</v>
      </c>
      <c r="F254" s="75" t="s">
        <v>168</v>
      </c>
      <c r="G254" s="27">
        <v>22</v>
      </c>
      <c r="H254" s="66" t="s">
        <v>24</v>
      </c>
      <c r="I254" s="73">
        <f t="shared" si="3"/>
        <v>453</v>
      </c>
      <c r="J254" s="74">
        <v>2</v>
      </c>
      <c r="K254" s="74">
        <v>271</v>
      </c>
      <c r="L254" s="74">
        <v>0</v>
      </c>
      <c r="M254" s="74">
        <v>180</v>
      </c>
      <c r="N254" s="74">
        <v>0</v>
      </c>
    </row>
    <row r="255" spans="1:14" outlineLevel="2" x14ac:dyDescent="0.25">
      <c r="A255" s="18" t="s">
        <v>19</v>
      </c>
      <c r="B255" s="19">
        <v>504701</v>
      </c>
      <c r="C255" s="63">
        <v>470101</v>
      </c>
      <c r="D255" s="64" t="s">
        <v>111</v>
      </c>
      <c r="E255" s="27">
        <v>2</v>
      </c>
      <c r="F255" s="75" t="s">
        <v>168</v>
      </c>
      <c r="G255" s="27" t="s">
        <v>22</v>
      </c>
      <c r="H255" s="66" t="s">
        <v>23</v>
      </c>
      <c r="I255" s="73">
        <f t="shared" si="3"/>
        <v>10719</v>
      </c>
      <c r="J255" s="74">
        <v>9828</v>
      </c>
      <c r="K255" s="74">
        <v>488</v>
      </c>
      <c r="L255" s="74">
        <v>8</v>
      </c>
      <c r="M255" s="74">
        <v>387</v>
      </c>
      <c r="N255" s="74">
        <v>8</v>
      </c>
    </row>
    <row r="256" spans="1:14" ht="25.5" outlineLevel="2" x14ac:dyDescent="0.25">
      <c r="A256" s="18" t="s">
        <v>19</v>
      </c>
      <c r="B256" s="19">
        <v>504701</v>
      </c>
      <c r="C256" s="63">
        <v>470101</v>
      </c>
      <c r="D256" s="64" t="s">
        <v>111</v>
      </c>
      <c r="E256" s="27">
        <v>2</v>
      </c>
      <c r="F256" s="75" t="s">
        <v>168</v>
      </c>
      <c r="G256" s="27">
        <v>22</v>
      </c>
      <c r="H256" s="66" t="s">
        <v>24</v>
      </c>
      <c r="I256" s="73">
        <f t="shared" si="3"/>
        <v>598</v>
      </c>
      <c r="J256" s="74">
        <v>580</v>
      </c>
      <c r="K256" s="74">
        <v>2</v>
      </c>
      <c r="L256" s="74">
        <v>0</v>
      </c>
      <c r="M256" s="74">
        <v>16</v>
      </c>
      <c r="N256" s="74">
        <v>0</v>
      </c>
    </row>
    <row r="257" spans="1:14" outlineLevel="2" x14ac:dyDescent="0.25">
      <c r="A257" s="18" t="s">
        <v>19</v>
      </c>
      <c r="B257" s="19">
        <v>504901</v>
      </c>
      <c r="C257" s="63">
        <v>490101</v>
      </c>
      <c r="D257" s="64" t="s">
        <v>112</v>
      </c>
      <c r="E257" s="27">
        <v>2</v>
      </c>
      <c r="F257" s="75" t="s">
        <v>168</v>
      </c>
      <c r="G257" s="27" t="s">
        <v>22</v>
      </c>
      <c r="H257" s="66" t="s">
        <v>23</v>
      </c>
      <c r="I257" s="73">
        <f t="shared" si="3"/>
        <v>1693</v>
      </c>
      <c r="J257" s="74">
        <v>1536</v>
      </c>
      <c r="K257" s="74">
        <v>9</v>
      </c>
      <c r="L257" s="74">
        <v>0</v>
      </c>
      <c r="M257" s="74">
        <v>148</v>
      </c>
      <c r="N257" s="74">
        <v>0</v>
      </c>
    </row>
    <row r="258" spans="1:14" ht="25.5" outlineLevel="2" x14ac:dyDescent="0.25">
      <c r="A258" s="18" t="s">
        <v>19</v>
      </c>
      <c r="B258" s="19">
        <v>504901</v>
      </c>
      <c r="C258" s="63">
        <v>490101</v>
      </c>
      <c r="D258" s="64" t="s">
        <v>112</v>
      </c>
      <c r="E258" s="27">
        <v>2</v>
      </c>
      <c r="F258" s="75" t="s">
        <v>168</v>
      </c>
      <c r="G258" s="27">
        <v>22</v>
      </c>
      <c r="H258" s="66" t="s">
        <v>24</v>
      </c>
      <c r="I258" s="73">
        <f t="shared" si="3"/>
        <v>0</v>
      </c>
      <c r="J258" s="74">
        <v>0</v>
      </c>
      <c r="K258" s="74">
        <v>0</v>
      </c>
      <c r="L258" s="74">
        <v>0</v>
      </c>
      <c r="M258" s="74">
        <v>0</v>
      </c>
      <c r="N258" s="74">
        <v>0</v>
      </c>
    </row>
    <row r="259" spans="1:14" outlineLevel="2" x14ac:dyDescent="0.25">
      <c r="A259" s="18" t="s">
        <v>19</v>
      </c>
      <c r="B259" s="19">
        <v>505001</v>
      </c>
      <c r="C259" s="63">
        <v>500101</v>
      </c>
      <c r="D259" s="64" t="s">
        <v>113</v>
      </c>
      <c r="E259" s="27">
        <v>2</v>
      </c>
      <c r="F259" s="75" t="s">
        <v>168</v>
      </c>
      <c r="G259" s="27" t="s">
        <v>22</v>
      </c>
      <c r="H259" s="66" t="s">
        <v>23</v>
      </c>
      <c r="I259" s="73">
        <f t="shared" si="3"/>
        <v>9096</v>
      </c>
      <c r="J259" s="74">
        <v>3929</v>
      </c>
      <c r="K259" s="74">
        <v>564</v>
      </c>
      <c r="L259" s="74">
        <v>369</v>
      </c>
      <c r="M259" s="74">
        <v>4229</v>
      </c>
      <c r="N259" s="74">
        <v>5</v>
      </c>
    </row>
    <row r="260" spans="1:14" ht="25.5" outlineLevel="2" x14ac:dyDescent="0.25">
      <c r="A260" s="18" t="s">
        <v>19</v>
      </c>
      <c r="B260" s="19">
        <v>505001</v>
      </c>
      <c r="C260" s="63">
        <v>500101</v>
      </c>
      <c r="D260" s="64" t="s">
        <v>113</v>
      </c>
      <c r="E260" s="27">
        <v>2</v>
      </c>
      <c r="F260" s="75" t="s">
        <v>168</v>
      </c>
      <c r="G260" s="27">
        <v>22</v>
      </c>
      <c r="H260" s="66" t="s">
        <v>24</v>
      </c>
      <c r="I260" s="73">
        <f t="shared" si="3"/>
        <v>1964</v>
      </c>
      <c r="J260" s="74">
        <v>901</v>
      </c>
      <c r="K260" s="74">
        <v>84</v>
      </c>
      <c r="L260" s="74">
        <v>70</v>
      </c>
      <c r="M260" s="74">
        <v>907</v>
      </c>
      <c r="N260" s="74">
        <v>2</v>
      </c>
    </row>
    <row r="261" spans="1:14" outlineLevel="2" x14ac:dyDescent="0.25">
      <c r="A261" s="18" t="s">
        <v>19</v>
      </c>
      <c r="B261" s="19">
        <v>505009</v>
      </c>
      <c r="C261" s="63">
        <v>501001</v>
      </c>
      <c r="D261" s="64" t="s">
        <v>212</v>
      </c>
      <c r="E261" s="27">
        <v>2</v>
      </c>
      <c r="F261" s="75" t="s">
        <v>168</v>
      </c>
      <c r="G261" s="27" t="s">
        <v>22</v>
      </c>
      <c r="H261" s="66" t="s">
        <v>23</v>
      </c>
      <c r="I261" s="73">
        <f t="shared" si="3"/>
        <v>448</v>
      </c>
      <c r="J261" s="74">
        <v>197</v>
      </c>
      <c r="K261" s="74">
        <v>13</v>
      </c>
      <c r="L261" s="74">
        <v>15</v>
      </c>
      <c r="M261" s="74">
        <v>222</v>
      </c>
      <c r="N261" s="74">
        <v>1</v>
      </c>
    </row>
    <row r="262" spans="1:14" ht="25.5" outlineLevel="2" x14ac:dyDescent="0.25">
      <c r="A262" s="18" t="s">
        <v>19</v>
      </c>
      <c r="B262" s="19">
        <v>505009</v>
      </c>
      <c r="C262" s="63">
        <v>501001</v>
      </c>
      <c r="D262" s="64" t="s">
        <v>212</v>
      </c>
      <c r="E262" s="27">
        <v>2</v>
      </c>
      <c r="F262" s="75" t="s">
        <v>168</v>
      </c>
      <c r="G262" s="27">
        <v>22</v>
      </c>
      <c r="H262" s="66" t="s">
        <v>24</v>
      </c>
      <c r="I262" s="73">
        <f t="shared" si="3"/>
        <v>0</v>
      </c>
      <c r="J262" s="74">
        <v>0</v>
      </c>
      <c r="K262" s="74">
        <v>0</v>
      </c>
      <c r="L262" s="74">
        <v>0</v>
      </c>
      <c r="M262" s="74">
        <v>0</v>
      </c>
      <c r="N262" s="74">
        <v>0</v>
      </c>
    </row>
    <row r="263" spans="1:14" outlineLevel="2" x14ac:dyDescent="0.25">
      <c r="A263" s="18" t="s">
        <v>26</v>
      </c>
      <c r="B263" s="19">
        <v>505026</v>
      </c>
      <c r="C263" s="63">
        <v>502601</v>
      </c>
      <c r="D263" s="64" t="s">
        <v>213</v>
      </c>
      <c r="E263" s="27">
        <v>2</v>
      </c>
      <c r="F263" s="75" t="s">
        <v>168</v>
      </c>
      <c r="G263" s="27" t="s">
        <v>22</v>
      </c>
      <c r="H263" s="66" t="s">
        <v>23</v>
      </c>
      <c r="I263" s="73">
        <f t="shared" si="3"/>
        <v>124</v>
      </c>
      <c r="J263" s="74">
        <v>73</v>
      </c>
      <c r="K263" s="74">
        <v>20</v>
      </c>
      <c r="L263" s="74">
        <v>1</v>
      </c>
      <c r="M263" s="74">
        <v>30</v>
      </c>
      <c r="N263" s="74">
        <v>0</v>
      </c>
    </row>
    <row r="264" spans="1:14" ht="25.5" outlineLevel="2" x14ac:dyDescent="0.25">
      <c r="A264" s="18" t="s">
        <v>26</v>
      </c>
      <c r="B264" s="19">
        <v>505026</v>
      </c>
      <c r="C264" s="63">
        <v>502601</v>
      </c>
      <c r="D264" s="64" t="s">
        <v>213</v>
      </c>
      <c r="E264" s="27">
        <v>2</v>
      </c>
      <c r="F264" s="75" t="s">
        <v>168</v>
      </c>
      <c r="G264" s="27">
        <v>22</v>
      </c>
      <c r="H264" s="66" t="s">
        <v>24</v>
      </c>
      <c r="I264" s="73">
        <f t="shared" ref="I264:I327" si="4">SUM(J264:N264)</f>
        <v>0</v>
      </c>
      <c r="J264" s="74">
        <v>0</v>
      </c>
      <c r="K264" s="74">
        <v>0</v>
      </c>
      <c r="L264" s="74">
        <v>0</v>
      </c>
      <c r="M264" s="74">
        <v>0</v>
      </c>
      <c r="N264" s="74">
        <v>0</v>
      </c>
    </row>
    <row r="265" spans="1:14" outlineLevel="2" x14ac:dyDescent="0.25">
      <c r="A265" s="18" t="s">
        <v>19</v>
      </c>
      <c r="B265" s="19">
        <v>505112</v>
      </c>
      <c r="C265" s="63">
        <v>510112</v>
      </c>
      <c r="D265" s="64" t="s">
        <v>114</v>
      </c>
      <c r="E265" s="27">
        <v>2</v>
      </c>
      <c r="F265" s="75" t="s">
        <v>168</v>
      </c>
      <c r="G265" s="27" t="s">
        <v>22</v>
      </c>
      <c r="H265" s="66" t="s">
        <v>23</v>
      </c>
      <c r="I265" s="73">
        <f t="shared" si="4"/>
        <v>3829</v>
      </c>
      <c r="J265" s="74">
        <v>9</v>
      </c>
      <c r="K265" s="74">
        <v>1778</v>
      </c>
      <c r="L265" s="74">
        <v>11</v>
      </c>
      <c r="M265" s="74">
        <v>2030</v>
      </c>
      <c r="N265" s="74">
        <v>1</v>
      </c>
    </row>
    <row r="266" spans="1:14" ht="25.5" outlineLevel="2" x14ac:dyDescent="0.25">
      <c r="A266" s="18" t="s">
        <v>19</v>
      </c>
      <c r="B266" s="19">
        <v>505112</v>
      </c>
      <c r="C266" s="63">
        <v>510112</v>
      </c>
      <c r="D266" s="64" t="s">
        <v>114</v>
      </c>
      <c r="E266" s="27">
        <v>2</v>
      </c>
      <c r="F266" s="75" t="s">
        <v>168</v>
      </c>
      <c r="G266" s="27">
        <v>22</v>
      </c>
      <c r="H266" s="66" t="s">
        <v>24</v>
      </c>
      <c r="I266" s="73">
        <f t="shared" si="4"/>
        <v>900</v>
      </c>
      <c r="J266" s="74">
        <v>0</v>
      </c>
      <c r="K266" s="74">
        <v>470</v>
      </c>
      <c r="L266" s="74">
        <v>0</v>
      </c>
      <c r="M266" s="74">
        <v>430</v>
      </c>
      <c r="N266" s="74">
        <v>0</v>
      </c>
    </row>
    <row r="267" spans="1:14" outlineLevel="2" x14ac:dyDescent="0.25">
      <c r="A267" s="18" t="s">
        <v>19</v>
      </c>
      <c r="B267" s="19">
        <v>505301</v>
      </c>
      <c r="C267" s="63">
        <v>530101</v>
      </c>
      <c r="D267" s="64" t="s">
        <v>118</v>
      </c>
      <c r="E267" s="27">
        <v>2</v>
      </c>
      <c r="F267" s="75" t="s">
        <v>168</v>
      </c>
      <c r="G267" s="27" t="s">
        <v>22</v>
      </c>
      <c r="H267" s="66" t="s">
        <v>23</v>
      </c>
      <c r="I267" s="73">
        <f t="shared" si="4"/>
        <v>248</v>
      </c>
      <c r="J267" s="74">
        <v>2</v>
      </c>
      <c r="K267" s="74">
        <v>240</v>
      </c>
      <c r="L267" s="74">
        <v>1</v>
      </c>
      <c r="M267" s="74">
        <v>5</v>
      </c>
      <c r="N267" s="74">
        <v>0</v>
      </c>
    </row>
    <row r="268" spans="1:14" ht="25.5" outlineLevel="2" x14ac:dyDescent="0.25">
      <c r="A268" s="18" t="s">
        <v>19</v>
      </c>
      <c r="B268" s="19">
        <v>505301</v>
      </c>
      <c r="C268" s="63">
        <v>530101</v>
      </c>
      <c r="D268" s="64" t="s">
        <v>118</v>
      </c>
      <c r="E268" s="27">
        <v>2</v>
      </c>
      <c r="F268" s="75" t="s">
        <v>168</v>
      </c>
      <c r="G268" s="27">
        <v>22</v>
      </c>
      <c r="H268" s="66" t="s">
        <v>24</v>
      </c>
      <c r="I268" s="73">
        <f t="shared" si="4"/>
        <v>0</v>
      </c>
      <c r="J268" s="74">
        <v>0</v>
      </c>
      <c r="K268" s="74">
        <v>0</v>
      </c>
      <c r="L268" s="74">
        <v>0</v>
      </c>
      <c r="M268" s="74">
        <v>0</v>
      </c>
      <c r="N268" s="74">
        <v>0</v>
      </c>
    </row>
    <row r="269" spans="1:14" outlineLevel="2" x14ac:dyDescent="0.25">
      <c r="A269" s="18" t="s">
        <v>19</v>
      </c>
      <c r="B269" s="19">
        <v>505408</v>
      </c>
      <c r="C269" s="63">
        <v>540901</v>
      </c>
      <c r="D269" s="64" t="s">
        <v>119</v>
      </c>
      <c r="E269" s="27">
        <v>2</v>
      </c>
      <c r="F269" s="75" t="s">
        <v>168</v>
      </c>
      <c r="G269" s="27" t="s">
        <v>22</v>
      </c>
      <c r="H269" s="66" t="s">
        <v>23</v>
      </c>
      <c r="I269" s="73">
        <f t="shared" si="4"/>
        <v>335</v>
      </c>
      <c r="J269" s="74">
        <v>21</v>
      </c>
      <c r="K269" s="74">
        <v>10</v>
      </c>
      <c r="L269" s="74">
        <v>0</v>
      </c>
      <c r="M269" s="74">
        <v>301</v>
      </c>
      <c r="N269" s="74">
        <v>3</v>
      </c>
    </row>
    <row r="270" spans="1:14" ht="25.5" outlineLevel="2" x14ac:dyDescent="0.25">
      <c r="A270" s="18" t="s">
        <v>19</v>
      </c>
      <c r="B270" s="19">
        <v>505408</v>
      </c>
      <c r="C270" s="63">
        <v>540901</v>
      </c>
      <c r="D270" s="64" t="s">
        <v>119</v>
      </c>
      <c r="E270" s="27">
        <v>2</v>
      </c>
      <c r="F270" s="75" t="s">
        <v>168</v>
      </c>
      <c r="G270" s="27">
        <v>22</v>
      </c>
      <c r="H270" s="66" t="s">
        <v>24</v>
      </c>
      <c r="I270" s="73">
        <f t="shared" si="4"/>
        <v>0</v>
      </c>
      <c r="J270" s="74">
        <v>0</v>
      </c>
      <c r="K270" s="74">
        <v>0</v>
      </c>
      <c r="L270" s="74">
        <v>0</v>
      </c>
      <c r="M270" s="74">
        <v>0</v>
      </c>
      <c r="N270" s="74">
        <v>0</v>
      </c>
    </row>
    <row r="271" spans="1:14" outlineLevel="2" x14ac:dyDescent="0.25">
      <c r="A271" s="18" t="s">
        <v>19</v>
      </c>
      <c r="B271" s="19">
        <v>505426</v>
      </c>
      <c r="C271" s="63">
        <v>542601</v>
      </c>
      <c r="D271" s="64" t="s">
        <v>120</v>
      </c>
      <c r="E271" s="27">
        <v>2</v>
      </c>
      <c r="F271" s="75" t="s">
        <v>168</v>
      </c>
      <c r="G271" s="27" t="s">
        <v>22</v>
      </c>
      <c r="H271" s="66" t="s">
        <v>23</v>
      </c>
      <c r="I271" s="73">
        <f t="shared" si="4"/>
        <v>2098</v>
      </c>
      <c r="J271" s="74">
        <v>303</v>
      </c>
      <c r="K271" s="74">
        <v>102</v>
      </c>
      <c r="L271" s="74">
        <v>10</v>
      </c>
      <c r="M271" s="74">
        <v>1680</v>
      </c>
      <c r="N271" s="74">
        <v>3</v>
      </c>
    </row>
    <row r="272" spans="1:14" ht="25.5" outlineLevel="2" x14ac:dyDescent="0.25">
      <c r="A272" s="18" t="s">
        <v>19</v>
      </c>
      <c r="B272" s="19">
        <v>505426</v>
      </c>
      <c r="C272" s="63">
        <v>542601</v>
      </c>
      <c r="D272" s="64" t="s">
        <v>120</v>
      </c>
      <c r="E272" s="27">
        <v>2</v>
      </c>
      <c r="F272" s="75" t="s">
        <v>168</v>
      </c>
      <c r="G272" s="27">
        <v>22</v>
      </c>
      <c r="H272" s="66" t="s">
        <v>24</v>
      </c>
      <c r="I272" s="73">
        <f t="shared" si="4"/>
        <v>0</v>
      </c>
      <c r="J272" s="74">
        <v>0</v>
      </c>
      <c r="K272" s="74">
        <v>0</v>
      </c>
      <c r="L272" s="74">
        <v>0</v>
      </c>
      <c r="M272" s="74">
        <v>0</v>
      </c>
      <c r="N272" s="74">
        <v>0</v>
      </c>
    </row>
    <row r="273" spans="1:14" outlineLevel="2" x14ac:dyDescent="0.25">
      <c r="A273" s="18" t="s">
        <v>19</v>
      </c>
      <c r="B273" s="19">
        <v>505429</v>
      </c>
      <c r="C273" s="63">
        <v>542901</v>
      </c>
      <c r="D273" s="64" t="s">
        <v>121</v>
      </c>
      <c r="E273" s="27">
        <v>2</v>
      </c>
      <c r="F273" s="75" t="s">
        <v>168</v>
      </c>
      <c r="G273" s="27" t="s">
        <v>22</v>
      </c>
      <c r="H273" s="66" t="s">
        <v>23</v>
      </c>
      <c r="I273" s="73">
        <f t="shared" si="4"/>
        <v>8872</v>
      </c>
      <c r="J273" s="74">
        <v>748</v>
      </c>
      <c r="K273" s="74">
        <v>228</v>
      </c>
      <c r="L273" s="74">
        <v>6</v>
      </c>
      <c r="M273" s="74">
        <v>7884</v>
      </c>
      <c r="N273" s="74">
        <v>6</v>
      </c>
    </row>
    <row r="274" spans="1:14" ht="25.5" outlineLevel="2" x14ac:dyDescent="0.25">
      <c r="A274" s="18" t="s">
        <v>19</v>
      </c>
      <c r="B274" s="19">
        <v>505429</v>
      </c>
      <c r="C274" s="63">
        <v>542901</v>
      </c>
      <c r="D274" s="64" t="s">
        <v>121</v>
      </c>
      <c r="E274" s="27">
        <v>2</v>
      </c>
      <c r="F274" s="75" t="s">
        <v>168</v>
      </c>
      <c r="G274" s="27">
        <v>22</v>
      </c>
      <c r="H274" s="66" t="s">
        <v>24</v>
      </c>
      <c r="I274" s="73">
        <f t="shared" si="4"/>
        <v>2201</v>
      </c>
      <c r="J274" s="74">
        <v>441</v>
      </c>
      <c r="K274" s="74">
        <v>82</v>
      </c>
      <c r="L274" s="74">
        <v>0</v>
      </c>
      <c r="M274" s="74">
        <v>1678</v>
      </c>
      <c r="N274" s="74">
        <v>0</v>
      </c>
    </row>
    <row r="275" spans="1:14" outlineLevel="2" x14ac:dyDescent="0.25">
      <c r="A275" s="18" t="s">
        <v>19</v>
      </c>
      <c r="B275" s="19">
        <v>505501</v>
      </c>
      <c r="C275" s="63">
        <v>550101</v>
      </c>
      <c r="D275" s="64" t="s">
        <v>122</v>
      </c>
      <c r="E275" s="27">
        <v>2</v>
      </c>
      <c r="F275" s="75" t="s">
        <v>168</v>
      </c>
      <c r="G275" s="27" t="s">
        <v>22</v>
      </c>
      <c r="H275" s="66" t="s">
        <v>23</v>
      </c>
      <c r="I275" s="73">
        <f t="shared" si="4"/>
        <v>5027</v>
      </c>
      <c r="J275" s="74">
        <v>1738</v>
      </c>
      <c r="K275" s="74">
        <v>129</v>
      </c>
      <c r="L275" s="74">
        <v>2</v>
      </c>
      <c r="M275" s="74">
        <v>3156</v>
      </c>
      <c r="N275" s="74">
        <v>2</v>
      </c>
    </row>
    <row r="276" spans="1:14" ht="25.5" outlineLevel="2" x14ac:dyDescent="0.25">
      <c r="A276" s="18" t="s">
        <v>19</v>
      </c>
      <c r="B276" s="19">
        <v>505501</v>
      </c>
      <c r="C276" s="63">
        <v>550101</v>
      </c>
      <c r="D276" s="64" t="s">
        <v>122</v>
      </c>
      <c r="E276" s="27">
        <v>2</v>
      </c>
      <c r="F276" s="75" t="s">
        <v>168</v>
      </c>
      <c r="G276" s="27">
        <v>22</v>
      </c>
      <c r="H276" s="66" t="s">
        <v>24</v>
      </c>
      <c r="I276" s="73">
        <f t="shared" si="4"/>
        <v>0</v>
      </c>
      <c r="J276" s="74">
        <v>0</v>
      </c>
      <c r="K276" s="74">
        <v>0</v>
      </c>
      <c r="L276" s="74">
        <v>0</v>
      </c>
      <c r="M276" s="74">
        <v>0</v>
      </c>
      <c r="N276" s="74">
        <v>0</v>
      </c>
    </row>
    <row r="277" spans="1:14" outlineLevel="2" x14ac:dyDescent="0.25">
      <c r="A277" s="18" t="s">
        <v>35</v>
      </c>
      <c r="B277" s="19">
        <v>505502</v>
      </c>
      <c r="C277" s="63">
        <v>550201</v>
      </c>
      <c r="D277" s="64" t="s">
        <v>123</v>
      </c>
      <c r="E277" s="27">
        <v>2</v>
      </c>
      <c r="F277" s="75" t="s">
        <v>168</v>
      </c>
      <c r="G277" s="27" t="s">
        <v>22</v>
      </c>
      <c r="H277" s="66" t="s">
        <v>23</v>
      </c>
      <c r="I277" s="73">
        <f t="shared" si="4"/>
        <v>131</v>
      </c>
      <c r="J277" s="74">
        <v>74</v>
      </c>
      <c r="K277" s="74">
        <v>4</v>
      </c>
      <c r="L277" s="74">
        <v>0</v>
      </c>
      <c r="M277" s="74">
        <v>53</v>
      </c>
      <c r="N277" s="74">
        <v>0</v>
      </c>
    </row>
    <row r="278" spans="1:14" ht="25.5" outlineLevel="2" x14ac:dyDescent="0.25">
      <c r="A278" s="18" t="s">
        <v>35</v>
      </c>
      <c r="B278" s="19">
        <v>505502</v>
      </c>
      <c r="C278" s="63">
        <v>550201</v>
      </c>
      <c r="D278" s="64" t="s">
        <v>123</v>
      </c>
      <c r="E278" s="27">
        <v>2</v>
      </c>
      <c r="F278" s="75" t="s">
        <v>168</v>
      </c>
      <c r="G278" s="27">
        <v>22</v>
      </c>
      <c r="H278" s="66" t="s">
        <v>24</v>
      </c>
      <c r="I278" s="73">
        <f t="shared" si="4"/>
        <v>8</v>
      </c>
      <c r="J278" s="74">
        <v>3</v>
      </c>
      <c r="K278" s="74">
        <v>2</v>
      </c>
      <c r="L278" s="74">
        <v>0</v>
      </c>
      <c r="M278" s="74">
        <v>3</v>
      </c>
      <c r="N278" s="74">
        <v>0</v>
      </c>
    </row>
    <row r="279" spans="1:14" outlineLevel="2" x14ac:dyDescent="0.25">
      <c r="A279" s="18" t="s">
        <v>26</v>
      </c>
      <c r="B279" s="19">
        <v>505505</v>
      </c>
      <c r="C279" s="63">
        <v>550701</v>
      </c>
      <c r="D279" s="64" t="s">
        <v>124</v>
      </c>
      <c r="E279" s="27">
        <v>2</v>
      </c>
      <c r="F279" s="75" t="s">
        <v>168</v>
      </c>
      <c r="G279" s="27" t="s">
        <v>22</v>
      </c>
      <c r="H279" s="66" t="s">
        <v>23</v>
      </c>
      <c r="I279" s="73">
        <f t="shared" si="4"/>
        <v>152</v>
      </c>
      <c r="J279" s="74">
        <v>54</v>
      </c>
      <c r="K279" s="74">
        <v>21</v>
      </c>
      <c r="L279" s="74">
        <v>0</v>
      </c>
      <c r="M279" s="74">
        <v>77</v>
      </c>
      <c r="N279" s="74">
        <v>0</v>
      </c>
    </row>
    <row r="280" spans="1:14" ht="25.5" outlineLevel="2" x14ac:dyDescent="0.25">
      <c r="A280" s="18" t="s">
        <v>26</v>
      </c>
      <c r="B280" s="19">
        <v>505505</v>
      </c>
      <c r="C280" s="63">
        <v>550701</v>
      </c>
      <c r="D280" s="64" t="s">
        <v>124</v>
      </c>
      <c r="E280" s="27">
        <v>2</v>
      </c>
      <c r="F280" s="75" t="s">
        <v>168</v>
      </c>
      <c r="G280" s="27">
        <v>22</v>
      </c>
      <c r="H280" s="66" t="s">
        <v>24</v>
      </c>
      <c r="I280" s="73">
        <f t="shared" si="4"/>
        <v>0</v>
      </c>
      <c r="J280" s="74">
        <v>0</v>
      </c>
      <c r="K280" s="74">
        <v>0</v>
      </c>
      <c r="L280" s="74">
        <v>0</v>
      </c>
      <c r="M280" s="74">
        <v>0</v>
      </c>
      <c r="N280" s="74">
        <v>0</v>
      </c>
    </row>
    <row r="281" spans="1:14" outlineLevel="2" x14ac:dyDescent="0.25">
      <c r="A281" s="18" t="s">
        <v>35</v>
      </c>
      <c r="B281" s="19">
        <v>505601</v>
      </c>
      <c r="C281" s="63">
        <v>560101</v>
      </c>
      <c r="D281" s="64" t="s">
        <v>125</v>
      </c>
      <c r="E281" s="27">
        <v>2</v>
      </c>
      <c r="F281" s="75" t="s">
        <v>168</v>
      </c>
      <c r="G281" s="27" t="s">
        <v>22</v>
      </c>
      <c r="H281" s="66" t="s">
        <v>23</v>
      </c>
      <c r="I281" s="73">
        <f t="shared" si="4"/>
        <v>297</v>
      </c>
      <c r="J281" s="74">
        <v>5</v>
      </c>
      <c r="K281" s="74">
        <v>0</v>
      </c>
      <c r="L281" s="74">
        <v>0</v>
      </c>
      <c r="M281" s="74">
        <v>292</v>
      </c>
      <c r="N281" s="74">
        <v>0</v>
      </c>
    </row>
    <row r="282" spans="1:14" ht="25.5" outlineLevel="2" x14ac:dyDescent="0.25">
      <c r="A282" s="18" t="s">
        <v>35</v>
      </c>
      <c r="B282" s="19">
        <v>505601</v>
      </c>
      <c r="C282" s="63">
        <v>560101</v>
      </c>
      <c r="D282" s="64" t="s">
        <v>125</v>
      </c>
      <c r="E282" s="27">
        <v>2</v>
      </c>
      <c r="F282" s="75" t="s">
        <v>168</v>
      </c>
      <c r="G282" s="27">
        <v>22</v>
      </c>
      <c r="H282" s="66" t="s">
        <v>24</v>
      </c>
      <c r="I282" s="73">
        <f t="shared" si="4"/>
        <v>0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</row>
    <row r="283" spans="1:14" outlineLevel="2" x14ac:dyDescent="0.25">
      <c r="A283" s="18" t="s">
        <v>19</v>
      </c>
      <c r="B283" s="19">
        <v>505801</v>
      </c>
      <c r="C283" s="63">
        <v>580201</v>
      </c>
      <c r="D283" s="64" t="s">
        <v>214</v>
      </c>
      <c r="E283" s="27">
        <v>2</v>
      </c>
      <c r="F283" s="75" t="s">
        <v>168</v>
      </c>
      <c r="G283" s="27" t="s">
        <v>22</v>
      </c>
      <c r="H283" s="66" t="s">
        <v>23</v>
      </c>
      <c r="I283" s="73">
        <f t="shared" si="4"/>
        <v>893</v>
      </c>
      <c r="J283" s="74">
        <v>22</v>
      </c>
      <c r="K283" s="74">
        <v>770</v>
      </c>
      <c r="L283" s="74">
        <v>91</v>
      </c>
      <c r="M283" s="74">
        <v>10</v>
      </c>
      <c r="N283" s="74">
        <v>0</v>
      </c>
    </row>
    <row r="284" spans="1:14" ht="25.5" outlineLevel="2" x14ac:dyDescent="0.25">
      <c r="A284" s="18" t="s">
        <v>19</v>
      </c>
      <c r="B284" s="19">
        <v>505801</v>
      </c>
      <c r="C284" s="63">
        <v>580201</v>
      </c>
      <c r="D284" s="64" t="s">
        <v>214</v>
      </c>
      <c r="E284" s="27">
        <v>2</v>
      </c>
      <c r="F284" s="75" t="s">
        <v>168</v>
      </c>
      <c r="G284" s="27">
        <v>22</v>
      </c>
      <c r="H284" s="66" t="s">
        <v>24</v>
      </c>
      <c r="I284" s="73">
        <f t="shared" si="4"/>
        <v>0</v>
      </c>
      <c r="J284" s="74">
        <v>0</v>
      </c>
      <c r="K284" s="74">
        <v>0</v>
      </c>
      <c r="L284" s="74">
        <v>0</v>
      </c>
      <c r="M284" s="74">
        <v>0</v>
      </c>
      <c r="N284" s="74">
        <v>0</v>
      </c>
    </row>
    <row r="285" spans="1:14" outlineLevel="2" x14ac:dyDescent="0.25">
      <c r="A285" s="18" t="s">
        <v>19</v>
      </c>
      <c r="B285" s="19">
        <v>505802</v>
      </c>
      <c r="C285" s="63">
        <v>580301</v>
      </c>
      <c r="D285" s="64" t="s">
        <v>215</v>
      </c>
      <c r="E285" s="27">
        <v>2</v>
      </c>
      <c r="F285" s="75" t="s">
        <v>168</v>
      </c>
      <c r="G285" s="27" t="s">
        <v>22</v>
      </c>
      <c r="H285" s="66" t="s">
        <v>23</v>
      </c>
      <c r="I285" s="73">
        <f t="shared" si="4"/>
        <v>696</v>
      </c>
      <c r="J285" s="74">
        <v>84</v>
      </c>
      <c r="K285" s="74">
        <v>594</v>
      </c>
      <c r="L285" s="74">
        <v>14</v>
      </c>
      <c r="M285" s="74">
        <v>3</v>
      </c>
      <c r="N285" s="74">
        <v>1</v>
      </c>
    </row>
    <row r="286" spans="1:14" ht="25.5" outlineLevel="2" x14ac:dyDescent="0.25">
      <c r="A286" s="18" t="s">
        <v>19</v>
      </c>
      <c r="B286" s="19">
        <v>505802</v>
      </c>
      <c r="C286" s="63">
        <v>580301</v>
      </c>
      <c r="D286" s="64" t="s">
        <v>215</v>
      </c>
      <c r="E286" s="27">
        <v>2</v>
      </c>
      <c r="F286" s="75" t="s">
        <v>168</v>
      </c>
      <c r="G286" s="27">
        <v>22</v>
      </c>
      <c r="H286" s="66" t="s">
        <v>24</v>
      </c>
      <c r="I286" s="73">
        <f t="shared" si="4"/>
        <v>0</v>
      </c>
      <c r="J286" s="74">
        <v>0</v>
      </c>
      <c r="K286" s="74">
        <v>0</v>
      </c>
      <c r="L286" s="74">
        <v>0</v>
      </c>
      <c r="M286" s="74">
        <v>0</v>
      </c>
      <c r="N286" s="74">
        <v>0</v>
      </c>
    </row>
    <row r="287" spans="1:14" outlineLevel="2" x14ac:dyDescent="0.25">
      <c r="A287" s="18" t="s">
        <v>19</v>
      </c>
      <c r="B287" s="19">
        <v>506001</v>
      </c>
      <c r="C287" s="63">
        <v>600101</v>
      </c>
      <c r="D287" s="64" t="s">
        <v>126</v>
      </c>
      <c r="E287" s="27">
        <v>2</v>
      </c>
      <c r="F287" s="75" t="s">
        <v>168</v>
      </c>
      <c r="G287" s="27" t="s">
        <v>22</v>
      </c>
      <c r="H287" s="66" t="s">
        <v>23</v>
      </c>
      <c r="I287" s="73">
        <f t="shared" si="4"/>
        <v>876</v>
      </c>
      <c r="J287" s="74">
        <v>424</v>
      </c>
      <c r="K287" s="74">
        <v>180</v>
      </c>
      <c r="L287" s="74">
        <v>10</v>
      </c>
      <c r="M287" s="74">
        <v>262</v>
      </c>
      <c r="N287" s="74">
        <v>0</v>
      </c>
    </row>
    <row r="288" spans="1:14" ht="25.5" outlineLevel="2" x14ac:dyDescent="0.25">
      <c r="A288" s="18" t="s">
        <v>19</v>
      </c>
      <c r="B288" s="19">
        <v>506001</v>
      </c>
      <c r="C288" s="63">
        <v>600101</v>
      </c>
      <c r="D288" s="64" t="s">
        <v>126</v>
      </c>
      <c r="E288" s="27">
        <v>2</v>
      </c>
      <c r="F288" s="75" t="s">
        <v>168</v>
      </c>
      <c r="G288" s="27">
        <v>22</v>
      </c>
      <c r="H288" s="66" t="s">
        <v>24</v>
      </c>
      <c r="I288" s="73">
        <f t="shared" si="4"/>
        <v>0</v>
      </c>
      <c r="J288" s="74">
        <v>0</v>
      </c>
      <c r="K288" s="74">
        <v>0</v>
      </c>
      <c r="L288" s="74">
        <v>0</v>
      </c>
      <c r="M288" s="74">
        <v>0</v>
      </c>
      <c r="N288" s="74">
        <v>0</v>
      </c>
    </row>
    <row r="289" spans="1:14" outlineLevel="2" x14ac:dyDescent="0.25">
      <c r="A289" s="18" t="s">
        <v>35</v>
      </c>
      <c r="B289" s="19">
        <v>506002</v>
      </c>
      <c r="C289" s="63">
        <v>600202</v>
      </c>
      <c r="D289" s="64" t="s">
        <v>216</v>
      </c>
      <c r="E289" s="27">
        <v>2</v>
      </c>
      <c r="F289" s="75" t="s">
        <v>168</v>
      </c>
      <c r="G289" s="27" t="s">
        <v>22</v>
      </c>
      <c r="H289" s="66" t="s">
        <v>23</v>
      </c>
      <c r="I289" s="73">
        <f t="shared" si="4"/>
        <v>212</v>
      </c>
      <c r="J289" s="74">
        <v>117</v>
      </c>
      <c r="K289" s="74">
        <v>48</v>
      </c>
      <c r="L289" s="74">
        <v>0</v>
      </c>
      <c r="M289" s="74">
        <v>47</v>
      </c>
      <c r="N289" s="74">
        <v>0</v>
      </c>
    </row>
    <row r="290" spans="1:14" ht="25.5" outlineLevel="2" x14ac:dyDescent="0.25">
      <c r="A290" s="18" t="s">
        <v>35</v>
      </c>
      <c r="B290" s="19">
        <v>506002</v>
      </c>
      <c r="C290" s="63">
        <v>600202</v>
      </c>
      <c r="D290" s="64" t="s">
        <v>216</v>
      </c>
      <c r="E290" s="27">
        <v>2</v>
      </c>
      <c r="F290" s="75" t="s">
        <v>168</v>
      </c>
      <c r="G290" s="27">
        <v>22</v>
      </c>
      <c r="H290" s="66" t="s">
        <v>24</v>
      </c>
      <c r="I290" s="73">
        <f t="shared" si="4"/>
        <v>0</v>
      </c>
      <c r="J290" s="74">
        <v>0</v>
      </c>
      <c r="K290" s="74">
        <v>0</v>
      </c>
      <c r="L290" s="74">
        <v>0</v>
      </c>
      <c r="M290" s="74">
        <v>0</v>
      </c>
      <c r="N290" s="74">
        <v>0</v>
      </c>
    </row>
    <row r="291" spans="1:14" outlineLevel="2" x14ac:dyDescent="0.25">
      <c r="A291" s="18" t="s">
        <v>35</v>
      </c>
      <c r="B291" s="19">
        <v>506101</v>
      </c>
      <c r="C291" s="63">
        <v>610101</v>
      </c>
      <c r="D291" s="64" t="s">
        <v>127</v>
      </c>
      <c r="E291" s="27">
        <v>2</v>
      </c>
      <c r="F291" s="75" t="s">
        <v>168</v>
      </c>
      <c r="G291" s="27" t="s">
        <v>22</v>
      </c>
      <c r="H291" s="66" t="s">
        <v>23</v>
      </c>
      <c r="I291" s="73">
        <f t="shared" si="4"/>
        <v>51</v>
      </c>
      <c r="J291" s="74">
        <v>30</v>
      </c>
      <c r="K291" s="74">
        <v>15</v>
      </c>
      <c r="L291" s="74">
        <v>0</v>
      </c>
      <c r="M291" s="74">
        <v>6</v>
      </c>
      <c r="N291" s="74">
        <v>0</v>
      </c>
    </row>
    <row r="292" spans="1:14" ht="25.5" outlineLevel="2" x14ac:dyDescent="0.25">
      <c r="A292" s="18" t="s">
        <v>35</v>
      </c>
      <c r="B292" s="19">
        <v>506101</v>
      </c>
      <c r="C292" s="63">
        <v>610101</v>
      </c>
      <c r="D292" s="64" t="s">
        <v>127</v>
      </c>
      <c r="E292" s="27">
        <v>2</v>
      </c>
      <c r="F292" s="75" t="s">
        <v>168</v>
      </c>
      <c r="G292" s="27">
        <v>22</v>
      </c>
      <c r="H292" s="66" t="s">
        <v>24</v>
      </c>
      <c r="I292" s="73">
        <f t="shared" si="4"/>
        <v>0</v>
      </c>
      <c r="J292" s="74">
        <v>0</v>
      </c>
      <c r="K292" s="74">
        <v>0</v>
      </c>
      <c r="L292" s="74">
        <v>0</v>
      </c>
      <c r="M292" s="74">
        <v>0</v>
      </c>
      <c r="N292" s="74">
        <v>0</v>
      </c>
    </row>
    <row r="293" spans="1:14" outlineLevel="2" x14ac:dyDescent="0.25">
      <c r="A293" s="18" t="s">
        <v>26</v>
      </c>
      <c r="B293" s="19">
        <v>509643</v>
      </c>
      <c r="C293" s="63">
        <v>680101</v>
      </c>
      <c r="D293" s="64" t="s">
        <v>217</v>
      </c>
      <c r="E293" s="27">
        <v>2</v>
      </c>
      <c r="F293" s="75" t="s">
        <v>168</v>
      </c>
      <c r="G293" s="27" t="s">
        <v>22</v>
      </c>
      <c r="H293" s="66" t="s">
        <v>23</v>
      </c>
      <c r="I293" s="73">
        <f t="shared" si="4"/>
        <v>113</v>
      </c>
      <c r="J293" s="74">
        <v>4</v>
      </c>
      <c r="K293" s="74">
        <v>1</v>
      </c>
      <c r="L293" s="74">
        <v>2</v>
      </c>
      <c r="M293" s="74">
        <v>106</v>
      </c>
      <c r="N293" s="74">
        <v>0</v>
      </c>
    </row>
    <row r="294" spans="1:14" ht="25.5" outlineLevel="2" x14ac:dyDescent="0.25">
      <c r="A294" s="18" t="s">
        <v>26</v>
      </c>
      <c r="B294" s="19">
        <v>509643</v>
      </c>
      <c r="C294" s="63">
        <v>680101</v>
      </c>
      <c r="D294" s="64" t="s">
        <v>217</v>
      </c>
      <c r="E294" s="27">
        <v>2</v>
      </c>
      <c r="F294" s="75" t="s">
        <v>168</v>
      </c>
      <c r="G294" s="27">
        <v>22</v>
      </c>
      <c r="H294" s="66" t="s">
        <v>24</v>
      </c>
      <c r="I294" s="73">
        <f t="shared" si="4"/>
        <v>0</v>
      </c>
      <c r="J294" s="74">
        <v>0</v>
      </c>
      <c r="K294" s="74">
        <v>0</v>
      </c>
      <c r="L294" s="74">
        <v>0</v>
      </c>
      <c r="M294" s="74">
        <v>0</v>
      </c>
      <c r="N294" s="74">
        <v>0</v>
      </c>
    </row>
    <row r="295" spans="1:14" outlineLevel="2" x14ac:dyDescent="0.25">
      <c r="A295" s="18" t="s">
        <v>35</v>
      </c>
      <c r="B295" s="19">
        <v>508807</v>
      </c>
      <c r="C295" s="63">
        <v>880705</v>
      </c>
      <c r="D295" s="64" t="s">
        <v>218</v>
      </c>
      <c r="E295" s="27">
        <v>2</v>
      </c>
      <c r="F295" s="75" t="s">
        <v>168</v>
      </c>
      <c r="G295" s="27" t="s">
        <v>22</v>
      </c>
      <c r="H295" s="66" t="s">
        <v>23</v>
      </c>
      <c r="I295" s="73">
        <f t="shared" si="4"/>
        <v>967</v>
      </c>
      <c r="J295" s="74">
        <v>311</v>
      </c>
      <c r="K295" s="74">
        <v>451</v>
      </c>
      <c r="L295" s="74">
        <v>6</v>
      </c>
      <c r="M295" s="74">
        <v>194</v>
      </c>
      <c r="N295" s="74">
        <v>5</v>
      </c>
    </row>
    <row r="296" spans="1:14" ht="25.5" outlineLevel="2" x14ac:dyDescent="0.25">
      <c r="A296" s="18" t="s">
        <v>35</v>
      </c>
      <c r="B296" s="19">
        <v>508807</v>
      </c>
      <c r="C296" s="63">
        <v>880705</v>
      </c>
      <c r="D296" s="64" t="s">
        <v>218</v>
      </c>
      <c r="E296" s="27">
        <v>2</v>
      </c>
      <c r="F296" s="75" t="s">
        <v>168</v>
      </c>
      <c r="G296" s="27">
        <v>22</v>
      </c>
      <c r="H296" s="66" t="s">
        <v>24</v>
      </c>
      <c r="I296" s="73">
        <f t="shared" si="4"/>
        <v>0</v>
      </c>
      <c r="J296" s="74">
        <v>0</v>
      </c>
      <c r="K296" s="74">
        <v>0</v>
      </c>
      <c r="L296" s="74">
        <v>0</v>
      </c>
      <c r="M296" s="74">
        <v>0</v>
      </c>
      <c r="N296" s="74">
        <v>0</v>
      </c>
    </row>
    <row r="297" spans="1:14" ht="25.5" outlineLevel="2" x14ac:dyDescent="0.25">
      <c r="A297" s="18" t="s">
        <v>35</v>
      </c>
      <c r="B297" s="19">
        <v>509101</v>
      </c>
      <c r="C297" s="63">
        <v>910201</v>
      </c>
      <c r="D297" s="64" t="s">
        <v>129</v>
      </c>
      <c r="E297" s="27">
        <v>2</v>
      </c>
      <c r="F297" s="75" t="s">
        <v>168</v>
      </c>
      <c r="G297" s="27" t="s">
        <v>22</v>
      </c>
      <c r="H297" s="66" t="s">
        <v>23</v>
      </c>
      <c r="I297" s="73">
        <f t="shared" si="4"/>
        <v>186</v>
      </c>
      <c r="J297" s="74">
        <v>8</v>
      </c>
      <c r="K297" s="74">
        <v>119</v>
      </c>
      <c r="L297" s="74">
        <v>38</v>
      </c>
      <c r="M297" s="74">
        <v>21</v>
      </c>
      <c r="N297" s="74">
        <v>0</v>
      </c>
    </row>
    <row r="298" spans="1:14" ht="25.5" outlineLevel="2" x14ac:dyDescent="0.25">
      <c r="A298" s="18" t="s">
        <v>35</v>
      </c>
      <c r="B298" s="19">
        <v>509101</v>
      </c>
      <c r="C298" s="63">
        <v>910201</v>
      </c>
      <c r="D298" s="64" t="s">
        <v>129</v>
      </c>
      <c r="E298" s="27">
        <v>2</v>
      </c>
      <c r="F298" s="75" t="s">
        <v>168</v>
      </c>
      <c r="G298" s="27">
        <v>22</v>
      </c>
      <c r="H298" s="66" t="s">
        <v>24</v>
      </c>
      <c r="I298" s="73">
        <f t="shared" si="4"/>
        <v>0</v>
      </c>
      <c r="J298" s="74">
        <v>0</v>
      </c>
      <c r="K298" s="74">
        <v>0</v>
      </c>
      <c r="L298" s="74">
        <v>0</v>
      </c>
      <c r="M298" s="74">
        <v>0</v>
      </c>
      <c r="N298" s="74">
        <v>0</v>
      </c>
    </row>
    <row r="299" spans="1:14" outlineLevel="2" x14ac:dyDescent="0.25">
      <c r="A299" s="18" t="s">
        <v>35</v>
      </c>
      <c r="B299" s="19">
        <v>509110</v>
      </c>
      <c r="C299" s="63">
        <v>911001</v>
      </c>
      <c r="D299" s="64" t="s">
        <v>219</v>
      </c>
      <c r="E299" s="27">
        <v>2</v>
      </c>
      <c r="F299" s="75" t="s">
        <v>168</v>
      </c>
      <c r="G299" s="27" t="s">
        <v>22</v>
      </c>
      <c r="H299" s="66" t="s">
        <v>23</v>
      </c>
      <c r="I299" s="73">
        <f t="shared" si="4"/>
        <v>152</v>
      </c>
      <c r="J299" s="74">
        <v>10</v>
      </c>
      <c r="K299" s="74">
        <v>123</v>
      </c>
      <c r="L299" s="74">
        <v>3</v>
      </c>
      <c r="M299" s="74">
        <v>12</v>
      </c>
      <c r="N299" s="74">
        <v>4</v>
      </c>
    </row>
    <row r="300" spans="1:14" ht="25.5" outlineLevel="2" x14ac:dyDescent="0.25">
      <c r="A300" s="18" t="s">
        <v>35</v>
      </c>
      <c r="B300" s="19">
        <v>509110</v>
      </c>
      <c r="C300" s="63">
        <v>911001</v>
      </c>
      <c r="D300" s="64" t="s">
        <v>219</v>
      </c>
      <c r="E300" s="27">
        <v>2</v>
      </c>
      <c r="F300" s="75" t="s">
        <v>168</v>
      </c>
      <c r="G300" s="27">
        <v>22</v>
      </c>
      <c r="H300" s="66" t="s">
        <v>24</v>
      </c>
      <c r="I300" s="73">
        <f t="shared" si="4"/>
        <v>0</v>
      </c>
      <c r="J300" s="74">
        <v>0</v>
      </c>
      <c r="K300" s="74">
        <v>0</v>
      </c>
      <c r="L300" s="74">
        <v>0</v>
      </c>
      <c r="M300" s="74">
        <v>0</v>
      </c>
      <c r="N300" s="74">
        <v>0</v>
      </c>
    </row>
    <row r="301" spans="1:14" outlineLevel="2" x14ac:dyDescent="0.25">
      <c r="A301" s="18" t="s">
        <v>26</v>
      </c>
      <c r="B301" s="19">
        <v>509402</v>
      </c>
      <c r="C301" s="63">
        <v>940201</v>
      </c>
      <c r="D301" s="64" t="s">
        <v>132</v>
      </c>
      <c r="E301" s="27">
        <v>2</v>
      </c>
      <c r="F301" s="75" t="s">
        <v>168</v>
      </c>
      <c r="G301" s="27" t="s">
        <v>22</v>
      </c>
      <c r="H301" s="66" t="s">
        <v>23</v>
      </c>
      <c r="I301" s="73">
        <f t="shared" si="4"/>
        <v>74</v>
      </c>
      <c r="J301" s="74">
        <v>2</v>
      </c>
      <c r="K301" s="74">
        <v>71</v>
      </c>
      <c r="L301" s="74">
        <v>1</v>
      </c>
      <c r="M301" s="74">
        <v>0</v>
      </c>
      <c r="N301" s="74">
        <v>0</v>
      </c>
    </row>
    <row r="302" spans="1:14" ht="25.5" outlineLevel="2" x14ac:dyDescent="0.25">
      <c r="A302" s="18" t="s">
        <v>26</v>
      </c>
      <c r="B302" s="19">
        <v>509402</v>
      </c>
      <c r="C302" s="63">
        <v>940201</v>
      </c>
      <c r="D302" s="64" t="s">
        <v>132</v>
      </c>
      <c r="E302" s="27">
        <v>2</v>
      </c>
      <c r="F302" s="75" t="s">
        <v>168</v>
      </c>
      <c r="G302" s="27">
        <v>22</v>
      </c>
      <c r="H302" s="66" t="s">
        <v>24</v>
      </c>
      <c r="I302" s="73">
        <f t="shared" si="4"/>
        <v>0</v>
      </c>
      <c r="J302" s="74">
        <v>0</v>
      </c>
      <c r="K302" s="74">
        <v>0</v>
      </c>
      <c r="L302" s="74">
        <v>0</v>
      </c>
      <c r="M302" s="74">
        <v>0</v>
      </c>
      <c r="N302" s="74">
        <v>0</v>
      </c>
    </row>
    <row r="303" spans="1:14" ht="25.5" outlineLevel="2" x14ac:dyDescent="0.25">
      <c r="A303" s="18" t="s">
        <v>26</v>
      </c>
      <c r="B303" s="19">
        <v>509501</v>
      </c>
      <c r="C303" s="63">
        <v>950101</v>
      </c>
      <c r="D303" s="64" t="s">
        <v>135</v>
      </c>
      <c r="E303" s="27">
        <v>2</v>
      </c>
      <c r="F303" s="75" t="s">
        <v>168</v>
      </c>
      <c r="G303" s="27" t="s">
        <v>22</v>
      </c>
      <c r="H303" s="66" t="s">
        <v>23</v>
      </c>
      <c r="I303" s="73">
        <f t="shared" si="4"/>
        <v>0</v>
      </c>
      <c r="J303" s="74">
        <v>0</v>
      </c>
      <c r="K303" s="74">
        <v>0</v>
      </c>
      <c r="L303" s="74">
        <v>0</v>
      </c>
      <c r="M303" s="74">
        <v>0</v>
      </c>
      <c r="N303" s="74">
        <v>0</v>
      </c>
    </row>
    <row r="304" spans="1:14" ht="25.5" outlineLevel="2" x14ac:dyDescent="0.25">
      <c r="A304" s="18" t="s">
        <v>26</v>
      </c>
      <c r="B304" s="19">
        <v>509501</v>
      </c>
      <c r="C304" s="63">
        <v>950101</v>
      </c>
      <c r="D304" s="64" t="s">
        <v>135</v>
      </c>
      <c r="E304" s="27">
        <v>2</v>
      </c>
      <c r="F304" s="75" t="s">
        <v>168</v>
      </c>
      <c r="G304" s="27">
        <v>22</v>
      </c>
      <c r="H304" s="66" t="s">
        <v>24</v>
      </c>
      <c r="I304" s="73">
        <f t="shared" si="4"/>
        <v>0</v>
      </c>
      <c r="J304" s="74">
        <v>0</v>
      </c>
      <c r="K304" s="74">
        <v>0</v>
      </c>
      <c r="L304" s="74">
        <v>0</v>
      </c>
      <c r="M304" s="74">
        <v>0</v>
      </c>
      <c r="N304" s="74">
        <v>0</v>
      </c>
    </row>
    <row r="305" spans="1:14" outlineLevel="2" x14ac:dyDescent="0.25">
      <c r="A305" s="18" t="s">
        <v>26</v>
      </c>
      <c r="B305" s="19">
        <v>509606</v>
      </c>
      <c r="C305" s="63">
        <v>960601</v>
      </c>
      <c r="D305" s="64" t="s">
        <v>136</v>
      </c>
      <c r="E305" s="27">
        <v>2</v>
      </c>
      <c r="F305" s="75" t="s">
        <v>168</v>
      </c>
      <c r="G305" s="27" t="s">
        <v>22</v>
      </c>
      <c r="H305" s="66" t="s">
        <v>23</v>
      </c>
      <c r="I305" s="73">
        <f t="shared" si="4"/>
        <v>2639</v>
      </c>
      <c r="J305" s="74">
        <v>692</v>
      </c>
      <c r="K305" s="74">
        <v>969</v>
      </c>
      <c r="L305" s="74">
        <v>104</v>
      </c>
      <c r="M305" s="74">
        <v>852</v>
      </c>
      <c r="N305" s="74">
        <v>22</v>
      </c>
    </row>
    <row r="306" spans="1:14" ht="25.5" outlineLevel="2" x14ac:dyDescent="0.25">
      <c r="A306" s="18" t="s">
        <v>26</v>
      </c>
      <c r="B306" s="19">
        <v>509606</v>
      </c>
      <c r="C306" s="63">
        <v>960601</v>
      </c>
      <c r="D306" s="64" t="s">
        <v>136</v>
      </c>
      <c r="E306" s="27">
        <v>2</v>
      </c>
      <c r="F306" s="75" t="s">
        <v>168</v>
      </c>
      <c r="G306" s="27">
        <v>22</v>
      </c>
      <c r="H306" s="66" t="s">
        <v>24</v>
      </c>
      <c r="I306" s="73">
        <f t="shared" si="4"/>
        <v>2327</v>
      </c>
      <c r="J306" s="74">
        <v>675</v>
      </c>
      <c r="K306" s="74">
        <v>781</v>
      </c>
      <c r="L306" s="74">
        <v>47</v>
      </c>
      <c r="M306" s="74">
        <v>805</v>
      </c>
      <c r="N306" s="74">
        <v>19</v>
      </c>
    </row>
    <row r="307" spans="1:14" outlineLevel="2" x14ac:dyDescent="0.25">
      <c r="A307" s="18" t="s">
        <v>26</v>
      </c>
      <c r="B307" s="19">
        <v>509615</v>
      </c>
      <c r="C307" s="63">
        <v>961501</v>
      </c>
      <c r="D307" s="64" t="s">
        <v>220</v>
      </c>
      <c r="E307" s="27">
        <v>2</v>
      </c>
      <c r="F307" s="75" t="s">
        <v>168</v>
      </c>
      <c r="G307" s="27" t="s">
        <v>22</v>
      </c>
      <c r="H307" s="66" t="s">
        <v>23</v>
      </c>
      <c r="I307" s="73">
        <f t="shared" si="4"/>
        <v>2</v>
      </c>
      <c r="J307" s="74">
        <v>2</v>
      </c>
      <c r="K307" s="74">
        <v>0</v>
      </c>
      <c r="L307" s="74">
        <v>0</v>
      </c>
      <c r="M307" s="74">
        <v>0</v>
      </c>
      <c r="N307" s="74">
        <v>0</v>
      </c>
    </row>
    <row r="308" spans="1:14" ht="25.5" outlineLevel="2" x14ac:dyDescent="0.25">
      <c r="A308" s="18" t="s">
        <v>26</v>
      </c>
      <c r="B308" s="19">
        <v>509615</v>
      </c>
      <c r="C308" s="63">
        <v>961501</v>
      </c>
      <c r="D308" s="64" t="s">
        <v>220</v>
      </c>
      <c r="E308" s="27">
        <v>2</v>
      </c>
      <c r="F308" s="75" t="s">
        <v>168</v>
      </c>
      <c r="G308" s="27">
        <v>22</v>
      </c>
      <c r="H308" s="66" t="s">
        <v>24</v>
      </c>
      <c r="I308" s="73">
        <f t="shared" si="4"/>
        <v>0</v>
      </c>
      <c r="J308" s="74">
        <v>0</v>
      </c>
      <c r="K308" s="74">
        <v>0</v>
      </c>
      <c r="L308" s="74">
        <v>0</v>
      </c>
      <c r="M308" s="74">
        <v>0</v>
      </c>
      <c r="N308" s="74">
        <v>0</v>
      </c>
    </row>
    <row r="309" spans="1:14" outlineLevel="2" x14ac:dyDescent="0.25">
      <c r="A309" s="18" t="s">
        <v>26</v>
      </c>
      <c r="B309" s="19">
        <v>509621</v>
      </c>
      <c r="C309" s="63">
        <v>962101</v>
      </c>
      <c r="D309" s="64" t="s">
        <v>221</v>
      </c>
      <c r="E309" s="27">
        <v>2</v>
      </c>
      <c r="F309" s="75" t="s">
        <v>168</v>
      </c>
      <c r="G309" s="27" t="s">
        <v>22</v>
      </c>
      <c r="H309" s="66" t="s">
        <v>23</v>
      </c>
      <c r="I309" s="73">
        <f t="shared" si="4"/>
        <v>6678</v>
      </c>
      <c r="J309" s="74">
        <v>3279</v>
      </c>
      <c r="K309" s="74">
        <v>225</v>
      </c>
      <c r="L309" s="74">
        <v>195</v>
      </c>
      <c r="M309" s="74">
        <v>2974</v>
      </c>
      <c r="N309" s="74">
        <v>5</v>
      </c>
    </row>
    <row r="310" spans="1:14" ht="25.5" outlineLevel="2" x14ac:dyDescent="0.25">
      <c r="A310" s="18" t="s">
        <v>26</v>
      </c>
      <c r="B310" s="19">
        <v>509621</v>
      </c>
      <c r="C310" s="63">
        <v>962101</v>
      </c>
      <c r="D310" s="64" t="s">
        <v>221</v>
      </c>
      <c r="E310" s="27">
        <v>2</v>
      </c>
      <c r="F310" s="75" t="s">
        <v>168</v>
      </c>
      <c r="G310" s="27">
        <v>22</v>
      </c>
      <c r="H310" s="66" t="s">
        <v>24</v>
      </c>
      <c r="I310" s="73">
        <f t="shared" si="4"/>
        <v>0</v>
      </c>
      <c r="J310" s="74">
        <v>0</v>
      </c>
      <c r="K310" s="74">
        <v>0</v>
      </c>
      <c r="L310" s="74">
        <v>0</v>
      </c>
      <c r="M310" s="74">
        <v>0</v>
      </c>
      <c r="N310" s="74">
        <v>0</v>
      </c>
    </row>
    <row r="311" spans="1:14" outlineLevel="2" x14ac:dyDescent="0.25">
      <c r="A311" s="18" t="s">
        <v>26</v>
      </c>
      <c r="B311" s="19">
        <v>509633</v>
      </c>
      <c r="C311" s="63">
        <v>963301</v>
      </c>
      <c r="D311" s="64" t="s">
        <v>138</v>
      </c>
      <c r="E311" s="27">
        <v>2</v>
      </c>
      <c r="F311" s="75" t="s">
        <v>168</v>
      </c>
      <c r="G311" s="27" t="s">
        <v>22</v>
      </c>
      <c r="H311" s="66" t="s">
        <v>23</v>
      </c>
      <c r="I311" s="73">
        <f t="shared" si="4"/>
        <v>4262</v>
      </c>
      <c r="J311" s="74">
        <v>1099</v>
      </c>
      <c r="K311" s="74">
        <v>1681</v>
      </c>
      <c r="L311" s="74">
        <v>243</v>
      </c>
      <c r="M311" s="74">
        <v>1220</v>
      </c>
      <c r="N311" s="74">
        <v>19</v>
      </c>
    </row>
    <row r="312" spans="1:14" ht="25.5" outlineLevel="2" x14ac:dyDescent="0.25">
      <c r="A312" s="18" t="s">
        <v>26</v>
      </c>
      <c r="B312" s="19">
        <v>509633</v>
      </c>
      <c r="C312" s="63">
        <v>963301</v>
      </c>
      <c r="D312" s="64" t="s">
        <v>138</v>
      </c>
      <c r="E312" s="27">
        <v>2</v>
      </c>
      <c r="F312" s="75" t="s">
        <v>168</v>
      </c>
      <c r="G312" s="27">
        <v>22</v>
      </c>
      <c r="H312" s="66" t="s">
        <v>24</v>
      </c>
      <c r="I312" s="73">
        <f t="shared" si="4"/>
        <v>2457</v>
      </c>
      <c r="J312" s="74">
        <v>649</v>
      </c>
      <c r="K312" s="74">
        <v>968</v>
      </c>
      <c r="L312" s="74">
        <v>234</v>
      </c>
      <c r="M312" s="74">
        <v>602</v>
      </c>
      <c r="N312" s="74">
        <v>4</v>
      </c>
    </row>
    <row r="313" spans="1:14" outlineLevel="2" x14ac:dyDescent="0.25">
      <c r="A313" s="18" t="s">
        <v>26</v>
      </c>
      <c r="B313" s="19">
        <v>509639</v>
      </c>
      <c r="C313" s="63">
        <v>963901</v>
      </c>
      <c r="D313" s="64" t="s">
        <v>139</v>
      </c>
      <c r="E313" s="27">
        <v>2</v>
      </c>
      <c r="F313" s="75" t="s">
        <v>168</v>
      </c>
      <c r="G313" s="27" t="s">
        <v>22</v>
      </c>
      <c r="H313" s="66" t="s">
        <v>23</v>
      </c>
      <c r="I313" s="73">
        <f t="shared" si="4"/>
        <v>3229</v>
      </c>
      <c r="J313" s="74">
        <v>859</v>
      </c>
      <c r="K313" s="74">
        <v>1310</v>
      </c>
      <c r="L313" s="74">
        <v>64</v>
      </c>
      <c r="M313" s="74">
        <v>892</v>
      </c>
      <c r="N313" s="74">
        <v>104</v>
      </c>
    </row>
    <row r="314" spans="1:14" ht="25.5" outlineLevel="2" x14ac:dyDescent="0.25">
      <c r="A314" s="18" t="s">
        <v>26</v>
      </c>
      <c r="B314" s="19">
        <v>509639</v>
      </c>
      <c r="C314" s="63">
        <v>963901</v>
      </c>
      <c r="D314" s="64" t="s">
        <v>139</v>
      </c>
      <c r="E314" s="27">
        <v>2</v>
      </c>
      <c r="F314" s="75" t="s">
        <v>168</v>
      </c>
      <c r="G314" s="27">
        <v>22</v>
      </c>
      <c r="H314" s="66" t="s">
        <v>24</v>
      </c>
      <c r="I314" s="73">
        <f t="shared" si="4"/>
        <v>149</v>
      </c>
      <c r="J314" s="74">
        <v>43</v>
      </c>
      <c r="K314" s="74">
        <v>45</v>
      </c>
      <c r="L314" s="74">
        <v>5</v>
      </c>
      <c r="M314" s="74">
        <v>47</v>
      </c>
      <c r="N314" s="74">
        <v>9</v>
      </c>
    </row>
    <row r="315" spans="1:14" ht="25.5" outlineLevel="2" x14ac:dyDescent="0.25">
      <c r="A315" s="18" t="s">
        <v>26</v>
      </c>
      <c r="B315" s="19">
        <v>509639</v>
      </c>
      <c r="C315" s="63">
        <v>963901</v>
      </c>
      <c r="D315" s="64" t="s">
        <v>139</v>
      </c>
      <c r="E315" s="27">
        <v>2</v>
      </c>
      <c r="F315" s="75" t="s">
        <v>168</v>
      </c>
      <c r="G315" s="27" t="s">
        <v>169</v>
      </c>
      <c r="H315" s="66" t="s">
        <v>170</v>
      </c>
      <c r="I315" s="73">
        <f t="shared" si="4"/>
        <v>3077</v>
      </c>
      <c r="J315" s="74">
        <v>816</v>
      </c>
      <c r="K315" s="74">
        <v>1264</v>
      </c>
      <c r="L315" s="74">
        <v>59</v>
      </c>
      <c r="M315" s="74">
        <v>843</v>
      </c>
      <c r="N315" s="74">
        <v>95</v>
      </c>
    </row>
    <row r="316" spans="1:14" outlineLevel="2" x14ac:dyDescent="0.25">
      <c r="A316" s="18" t="s">
        <v>26</v>
      </c>
      <c r="B316" s="19">
        <v>509647</v>
      </c>
      <c r="C316" s="63">
        <v>964301</v>
      </c>
      <c r="D316" s="64" t="s">
        <v>222</v>
      </c>
      <c r="E316" s="27">
        <v>2</v>
      </c>
      <c r="F316" s="75" t="s">
        <v>168</v>
      </c>
      <c r="G316" s="27" t="s">
        <v>22</v>
      </c>
      <c r="H316" s="66" t="s">
        <v>23</v>
      </c>
      <c r="I316" s="73">
        <f t="shared" si="4"/>
        <v>207</v>
      </c>
      <c r="J316" s="74">
        <v>46</v>
      </c>
      <c r="K316" s="74">
        <v>41</v>
      </c>
      <c r="L316" s="74">
        <v>1</v>
      </c>
      <c r="M316" s="74">
        <v>119</v>
      </c>
      <c r="N316" s="74">
        <v>0</v>
      </c>
    </row>
    <row r="317" spans="1:14" ht="25.5" outlineLevel="2" x14ac:dyDescent="0.25">
      <c r="A317" s="18" t="s">
        <v>26</v>
      </c>
      <c r="B317" s="19">
        <v>509647</v>
      </c>
      <c r="C317" s="63">
        <v>964301</v>
      </c>
      <c r="D317" s="64" t="s">
        <v>222</v>
      </c>
      <c r="E317" s="27">
        <v>2</v>
      </c>
      <c r="F317" s="75" t="s">
        <v>168</v>
      </c>
      <c r="G317" s="27">
        <v>22</v>
      </c>
      <c r="H317" s="66" t="s">
        <v>24</v>
      </c>
      <c r="I317" s="73">
        <f t="shared" si="4"/>
        <v>0</v>
      </c>
      <c r="J317" s="74">
        <v>0</v>
      </c>
      <c r="K317" s="74">
        <v>0</v>
      </c>
      <c r="L317" s="74">
        <v>0</v>
      </c>
      <c r="M317" s="74">
        <v>0</v>
      </c>
      <c r="N317" s="74">
        <v>0</v>
      </c>
    </row>
    <row r="318" spans="1:14" outlineLevel="2" x14ac:dyDescent="0.25">
      <c r="A318" s="18" t="s">
        <v>26</v>
      </c>
      <c r="B318" s="19">
        <v>509727</v>
      </c>
      <c r="C318" s="63">
        <v>972701</v>
      </c>
      <c r="D318" s="64" t="s">
        <v>142</v>
      </c>
      <c r="E318" s="27">
        <v>2</v>
      </c>
      <c r="F318" s="75" t="s">
        <v>168</v>
      </c>
      <c r="G318" s="27" t="s">
        <v>22</v>
      </c>
      <c r="H318" s="66" t="s">
        <v>23</v>
      </c>
      <c r="I318" s="73">
        <f t="shared" si="4"/>
        <v>5427</v>
      </c>
      <c r="J318" s="74">
        <v>2076</v>
      </c>
      <c r="K318" s="74">
        <v>1071</v>
      </c>
      <c r="L318" s="74">
        <v>137</v>
      </c>
      <c r="M318" s="74">
        <v>2112</v>
      </c>
      <c r="N318" s="74">
        <v>31</v>
      </c>
    </row>
    <row r="319" spans="1:14" ht="25.5" outlineLevel="2" x14ac:dyDescent="0.25">
      <c r="A319" s="18" t="s">
        <v>26</v>
      </c>
      <c r="B319" s="19">
        <v>509727</v>
      </c>
      <c r="C319" s="63">
        <v>972701</v>
      </c>
      <c r="D319" s="64" t="s">
        <v>142</v>
      </c>
      <c r="E319" s="27">
        <v>2</v>
      </c>
      <c r="F319" s="75" t="s">
        <v>168</v>
      </c>
      <c r="G319" s="27">
        <v>22</v>
      </c>
      <c r="H319" s="66" t="s">
        <v>24</v>
      </c>
      <c r="I319" s="73">
        <f t="shared" si="4"/>
        <v>4932</v>
      </c>
      <c r="J319" s="74">
        <v>1949</v>
      </c>
      <c r="K319" s="74">
        <v>931</v>
      </c>
      <c r="L319" s="74">
        <v>132</v>
      </c>
      <c r="M319" s="74">
        <v>1889</v>
      </c>
      <c r="N319" s="74">
        <v>31</v>
      </c>
    </row>
    <row r="320" spans="1:14" outlineLevel="2" x14ac:dyDescent="0.25">
      <c r="A320" s="18" t="s">
        <v>26</v>
      </c>
      <c r="B320" s="19">
        <v>509738</v>
      </c>
      <c r="C320" s="63">
        <v>973801</v>
      </c>
      <c r="D320" s="64" t="s">
        <v>223</v>
      </c>
      <c r="E320" s="27">
        <v>2</v>
      </c>
      <c r="F320" s="75" t="s">
        <v>168</v>
      </c>
      <c r="G320" s="27" t="s">
        <v>22</v>
      </c>
      <c r="H320" s="66" t="s">
        <v>23</v>
      </c>
      <c r="I320" s="73">
        <f t="shared" si="4"/>
        <v>63</v>
      </c>
      <c r="J320" s="74">
        <v>17</v>
      </c>
      <c r="K320" s="74">
        <v>42</v>
      </c>
      <c r="L320" s="74">
        <v>0</v>
      </c>
      <c r="M320" s="74">
        <v>4</v>
      </c>
      <c r="N320" s="74">
        <v>0</v>
      </c>
    </row>
    <row r="321" spans="1:14" ht="25.5" outlineLevel="2" x14ac:dyDescent="0.25">
      <c r="A321" s="18" t="s">
        <v>26</v>
      </c>
      <c r="B321" s="19">
        <v>509738</v>
      </c>
      <c r="C321" s="63">
        <v>973801</v>
      </c>
      <c r="D321" s="64" t="s">
        <v>223</v>
      </c>
      <c r="E321" s="27">
        <v>2</v>
      </c>
      <c r="F321" s="75" t="s">
        <v>168</v>
      </c>
      <c r="G321" s="27">
        <v>22</v>
      </c>
      <c r="H321" s="66" t="s">
        <v>24</v>
      </c>
      <c r="I321" s="73">
        <f t="shared" si="4"/>
        <v>0</v>
      </c>
      <c r="J321" s="74">
        <v>0</v>
      </c>
      <c r="K321" s="74">
        <v>0</v>
      </c>
      <c r="L321" s="74">
        <v>0</v>
      </c>
      <c r="M321" s="74">
        <v>0</v>
      </c>
      <c r="N321" s="74">
        <v>0</v>
      </c>
    </row>
    <row r="322" spans="1:14" outlineLevel="2" x14ac:dyDescent="0.25">
      <c r="A322" s="18" t="s">
        <v>26</v>
      </c>
      <c r="B322" s="19">
        <v>509741</v>
      </c>
      <c r="C322" s="63">
        <v>974101</v>
      </c>
      <c r="D322" s="64" t="s">
        <v>224</v>
      </c>
      <c r="E322" s="27">
        <v>2</v>
      </c>
      <c r="F322" s="75" t="s">
        <v>168</v>
      </c>
      <c r="G322" s="27" t="s">
        <v>22</v>
      </c>
      <c r="H322" s="66" t="s">
        <v>23</v>
      </c>
      <c r="I322" s="73">
        <f t="shared" si="4"/>
        <v>45</v>
      </c>
      <c r="J322" s="74">
        <v>20</v>
      </c>
      <c r="K322" s="74">
        <v>14</v>
      </c>
      <c r="L322" s="74">
        <v>0</v>
      </c>
      <c r="M322" s="74">
        <v>11</v>
      </c>
      <c r="N322" s="74">
        <v>0</v>
      </c>
    </row>
    <row r="323" spans="1:14" ht="25.5" outlineLevel="2" x14ac:dyDescent="0.25">
      <c r="A323" s="18" t="s">
        <v>26</v>
      </c>
      <c r="B323" s="19">
        <v>509741</v>
      </c>
      <c r="C323" s="63">
        <v>974101</v>
      </c>
      <c r="D323" s="64" t="s">
        <v>224</v>
      </c>
      <c r="E323" s="27">
        <v>2</v>
      </c>
      <c r="F323" s="75" t="s">
        <v>168</v>
      </c>
      <c r="G323" s="27">
        <v>22</v>
      </c>
      <c r="H323" s="66" t="s">
        <v>24</v>
      </c>
      <c r="I323" s="73">
        <f t="shared" si="4"/>
        <v>0</v>
      </c>
      <c r="J323" s="74">
        <v>0</v>
      </c>
      <c r="K323" s="74">
        <v>0</v>
      </c>
      <c r="L323" s="74">
        <v>0</v>
      </c>
      <c r="M323" s="74">
        <v>0</v>
      </c>
      <c r="N323" s="74">
        <v>0</v>
      </c>
    </row>
    <row r="324" spans="1:14" outlineLevel="2" x14ac:dyDescent="0.25">
      <c r="A324" s="18" t="s">
        <v>26</v>
      </c>
      <c r="B324" s="19">
        <v>509745</v>
      </c>
      <c r="C324" s="63">
        <v>974501</v>
      </c>
      <c r="D324" s="64" t="s">
        <v>225</v>
      </c>
      <c r="E324" s="27">
        <v>2</v>
      </c>
      <c r="F324" s="75" t="s">
        <v>168</v>
      </c>
      <c r="G324" s="27" t="s">
        <v>22</v>
      </c>
      <c r="H324" s="66" t="s">
        <v>23</v>
      </c>
      <c r="I324" s="73">
        <f t="shared" si="4"/>
        <v>102</v>
      </c>
      <c r="J324" s="74">
        <v>17</v>
      </c>
      <c r="K324" s="74">
        <v>54</v>
      </c>
      <c r="L324" s="74">
        <v>0</v>
      </c>
      <c r="M324" s="74">
        <v>30</v>
      </c>
      <c r="N324" s="74">
        <v>1</v>
      </c>
    </row>
    <row r="325" spans="1:14" ht="25.5" outlineLevel="2" x14ac:dyDescent="0.25">
      <c r="A325" s="18" t="s">
        <v>26</v>
      </c>
      <c r="B325" s="19">
        <v>509745</v>
      </c>
      <c r="C325" s="63">
        <v>974501</v>
      </c>
      <c r="D325" s="64" t="s">
        <v>225</v>
      </c>
      <c r="E325" s="27">
        <v>2</v>
      </c>
      <c r="F325" s="75" t="s">
        <v>168</v>
      </c>
      <c r="G325" s="27">
        <v>22</v>
      </c>
      <c r="H325" s="66" t="s">
        <v>24</v>
      </c>
      <c r="I325" s="73">
        <f t="shared" si="4"/>
        <v>0</v>
      </c>
      <c r="J325" s="74">
        <v>0</v>
      </c>
      <c r="K325" s="74">
        <v>0</v>
      </c>
      <c r="L325" s="74">
        <v>0</v>
      </c>
      <c r="M325" s="74">
        <v>0</v>
      </c>
      <c r="N325" s="74">
        <v>0</v>
      </c>
    </row>
    <row r="326" spans="1:14" ht="25.5" outlineLevel="2" x14ac:dyDescent="0.25">
      <c r="A326" s="18" t="s">
        <v>19</v>
      </c>
      <c r="B326" s="19">
        <v>509901</v>
      </c>
      <c r="C326" s="63">
        <v>990101</v>
      </c>
      <c r="D326" s="64" t="s">
        <v>143</v>
      </c>
      <c r="E326" s="27">
        <v>2</v>
      </c>
      <c r="F326" s="75" t="s">
        <v>168</v>
      </c>
      <c r="G326" s="27" t="s">
        <v>22</v>
      </c>
      <c r="H326" s="66" t="s">
        <v>23</v>
      </c>
      <c r="I326" s="73">
        <f t="shared" si="4"/>
        <v>11662</v>
      </c>
      <c r="J326" s="74">
        <v>3183</v>
      </c>
      <c r="K326" s="74">
        <v>4310</v>
      </c>
      <c r="L326" s="74">
        <v>141</v>
      </c>
      <c r="M326" s="74">
        <v>3981</v>
      </c>
      <c r="N326" s="74">
        <v>47</v>
      </c>
    </row>
    <row r="327" spans="1:14" ht="25.5" outlineLevel="2" x14ac:dyDescent="0.25">
      <c r="A327" s="18" t="s">
        <v>19</v>
      </c>
      <c r="B327" s="19">
        <v>509901</v>
      </c>
      <c r="C327" s="63">
        <v>990101</v>
      </c>
      <c r="D327" s="64" t="s">
        <v>143</v>
      </c>
      <c r="E327" s="27">
        <v>2</v>
      </c>
      <c r="F327" s="75" t="s">
        <v>168</v>
      </c>
      <c r="G327" s="27">
        <v>22</v>
      </c>
      <c r="H327" s="66" t="s">
        <v>24</v>
      </c>
      <c r="I327" s="73">
        <f t="shared" si="4"/>
        <v>600</v>
      </c>
      <c r="J327" s="74">
        <v>214</v>
      </c>
      <c r="K327" s="74">
        <v>166</v>
      </c>
      <c r="L327" s="74">
        <v>1</v>
      </c>
      <c r="M327" s="74">
        <v>218</v>
      </c>
      <c r="N327" s="74">
        <v>1</v>
      </c>
    </row>
    <row r="328" spans="1:14" ht="25.5" outlineLevel="2" x14ac:dyDescent="0.25">
      <c r="A328" s="18" t="s">
        <v>19</v>
      </c>
      <c r="B328" s="19">
        <v>509902</v>
      </c>
      <c r="C328" s="63">
        <v>990201</v>
      </c>
      <c r="D328" s="64" t="s">
        <v>144</v>
      </c>
      <c r="E328" s="27">
        <v>2</v>
      </c>
      <c r="F328" s="75" t="s">
        <v>168</v>
      </c>
      <c r="G328" s="27" t="s">
        <v>22</v>
      </c>
      <c r="H328" s="66" t="s">
        <v>23</v>
      </c>
      <c r="I328" s="73">
        <f t="shared" ref="I328:I361" si="5">SUM(J328:N328)</f>
        <v>1066</v>
      </c>
      <c r="J328" s="74">
        <v>322</v>
      </c>
      <c r="K328" s="74">
        <v>380</v>
      </c>
      <c r="L328" s="74">
        <v>15</v>
      </c>
      <c r="M328" s="74">
        <v>347</v>
      </c>
      <c r="N328" s="74">
        <v>2</v>
      </c>
    </row>
    <row r="329" spans="1:14" ht="25.5" outlineLevel="2" x14ac:dyDescent="0.25">
      <c r="A329" s="18" t="s">
        <v>19</v>
      </c>
      <c r="B329" s="19">
        <v>509902</v>
      </c>
      <c r="C329" s="63">
        <v>990201</v>
      </c>
      <c r="D329" s="64" t="s">
        <v>144</v>
      </c>
      <c r="E329" s="27">
        <v>2</v>
      </c>
      <c r="F329" s="75" t="s">
        <v>168</v>
      </c>
      <c r="G329" s="27">
        <v>22</v>
      </c>
      <c r="H329" s="66" t="s">
        <v>24</v>
      </c>
      <c r="I329" s="73">
        <f t="shared" si="5"/>
        <v>0</v>
      </c>
      <c r="J329" s="74">
        <v>0</v>
      </c>
      <c r="K329" s="74">
        <v>0</v>
      </c>
      <c r="L329" s="74">
        <v>0</v>
      </c>
      <c r="M329" s="74">
        <v>0</v>
      </c>
      <c r="N329" s="74">
        <v>0</v>
      </c>
    </row>
    <row r="330" spans="1:14" outlineLevel="2" x14ac:dyDescent="0.25">
      <c r="A330" s="18" t="s">
        <v>19</v>
      </c>
      <c r="B330" s="19">
        <v>509905</v>
      </c>
      <c r="C330" s="63">
        <v>990501</v>
      </c>
      <c r="D330" s="64" t="s">
        <v>147</v>
      </c>
      <c r="E330" s="27">
        <v>2</v>
      </c>
      <c r="F330" s="75" t="s">
        <v>168</v>
      </c>
      <c r="G330" s="27" t="s">
        <v>22</v>
      </c>
      <c r="H330" s="66" t="s">
        <v>23</v>
      </c>
      <c r="I330" s="73">
        <f t="shared" si="5"/>
        <v>4414</v>
      </c>
      <c r="J330" s="74">
        <v>917</v>
      </c>
      <c r="K330" s="74">
        <v>2054</v>
      </c>
      <c r="L330" s="74">
        <v>29</v>
      </c>
      <c r="M330" s="74">
        <v>1357</v>
      </c>
      <c r="N330" s="74">
        <v>57</v>
      </c>
    </row>
    <row r="331" spans="1:14" ht="25.5" outlineLevel="2" x14ac:dyDescent="0.25">
      <c r="A331" s="18" t="s">
        <v>19</v>
      </c>
      <c r="B331" s="19">
        <v>509905</v>
      </c>
      <c r="C331" s="63">
        <v>990501</v>
      </c>
      <c r="D331" s="64" t="s">
        <v>147</v>
      </c>
      <c r="E331" s="27">
        <v>2</v>
      </c>
      <c r="F331" s="75" t="s">
        <v>168</v>
      </c>
      <c r="G331" s="27">
        <v>22</v>
      </c>
      <c r="H331" s="66" t="s">
        <v>24</v>
      </c>
      <c r="I331" s="73">
        <f t="shared" si="5"/>
        <v>4261</v>
      </c>
      <c r="J331" s="74">
        <v>854</v>
      </c>
      <c r="K331" s="74">
        <v>1992</v>
      </c>
      <c r="L331" s="74">
        <v>23</v>
      </c>
      <c r="M331" s="74">
        <v>1335</v>
      </c>
      <c r="N331" s="74">
        <v>57</v>
      </c>
    </row>
    <row r="332" spans="1:14" ht="25.5" outlineLevel="2" x14ac:dyDescent="0.25">
      <c r="A332" s="18" t="s">
        <v>19</v>
      </c>
      <c r="B332" s="19">
        <v>509907</v>
      </c>
      <c r="C332" s="63">
        <v>990701</v>
      </c>
      <c r="D332" s="64" t="s">
        <v>148</v>
      </c>
      <c r="E332" s="27">
        <v>2</v>
      </c>
      <c r="F332" s="75" t="s">
        <v>168</v>
      </c>
      <c r="G332" s="27" t="s">
        <v>22</v>
      </c>
      <c r="H332" s="66" t="s">
        <v>23</v>
      </c>
      <c r="I332" s="73">
        <f t="shared" si="5"/>
        <v>1892</v>
      </c>
      <c r="J332" s="74">
        <v>545</v>
      </c>
      <c r="K332" s="74">
        <v>597</v>
      </c>
      <c r="L332" s="74">
        <v>20</v>
      </c>
      <c r="M332" s="74">
        <v>723</v>
      </c>
      <c r="N332" s="74">
        <v>7</v>
      </c>
    </row>
    <row r="333" spans="1:14" ht="25.5" outlineLevel="2" x14ac:dyDescent="0.25">
      <c r="A333" s="18" t="s">
        <v>19</v>
      </c>
      <c r="B333" s="19">
        <v>509907</v>
      </c>
      <c r="C333" s="63">
        <v>990701</v>
      </c>
      <c r="D333" s="64" t="s">
        <v>148</v>
      </c>
      <c r="E333" s="27">
        <v>2</v>
      </c>
      <c r="F333" s="75" t="s">
        <v>168</v>
      </c>
      <c r="G333" s="27">
        <v>22</v>
      </c>
      <c r="H333" s="66" t="s">
        <v>24</v>
      </c>
      <c r="I333" s="73">
        <f t="shared" si="5"/>
        <v>0</v>
      </c>
      <c r="J333" s="74">
        <v>0</v>
      </c>
      <c r="K333" s="74">
        <v>0</v>
      </c>
      <c r="L333" s="74">
        <v>0</v>
      </c>
      <c r="M333" s="74">
        <v>0</v>
      </c>
      <c r="N333" s="74">
        <v>0</v>
      </c>
    </row>
    <row r="334" spans="1:14" outlineLevel="2" x14ac:dyDescent="0.25">
      <c r="A334" s="18" t="s">
        <v>19</v>
      </c>
      <c r="B334" s="19">
        <v>509908</v>
      </c>
      <c r="C334" s="63">
        <v>990801</v>
      </c>
      <c r="D334" s="64" t="s">
        <v>226</v>
      </c>
      <c r="E334" s="27">
        <v>2</v>
      </c>
      <c r="F334" s="75" t="s">
        <v>168</v>
      </c>
      <c r="G334" s="27" t="s">
        <v>22</v>
      </c>
      <c r="H334" s="66" t="s">
        <v>23</v>
      </c>
      <c r="I334" s="73">
        <f t="shared" si="5"/>
        <v>512</v>
      </c>
      <c r="J334" s="74">
        <v>140</v>
      </c>
      <c r="K334" s="74">
        <v>180</v>
      </c>
      <c r="L334" s="74">
        <v>7</v>
      </c>
      <c r="M334" s="74">
        <v>183</v>
      </c>
      <c r="N334" s="74">
        <v>2</v>
      </c>
    </row>
    <row r="335" spans="1:14" ht="25.5" outlineLevel="2" x14ac:dyDescent="0.25">
      <c r="A335" s="18" t="s">
        <v>19</v>
      </c>
      <c r="B335" s="19">
        <v>509908</v>
      </c>
      <c r="C335" s="63">
        <v>990801</v>
      </c>
      <c r="D335" s="64" t="s">
        <v>226</v>
      </c>
      <c r="E335" s="27">
        <v>2</v>
      </c>
      <c r="F335" s="75" t="s">
        <v>168</v>
      </c>
      <c r="G335" s="27">
        <v>22</v>
      </c>
      <c r="H335" s="66" t="s">
        <v>24</v>
      </c>
      <c r="I335" s="73">
        <f t="shared" si="5"/>
        <v>0</v>
      </c>
      <c r="J335" s="74">
        <v>0</v>
      </c>
      <c r="K335" s="74">
        <v>0</v>
      </c>
      <c r="L335" s="74">
        <v>0</v>
      </c>
      <c r="M335" s="74">
        <v>0</v>
      </c>
      <c r="N335" s="74">
        <v>0</v>
      </c>
    </row>
    <row r="336" spans="1:14" outlineLevel="2" x14ac:dyDescent="0.25">
      <c r="A336" s="18" t="s">
        <v>19</v>
      </c>
      <c r="B336" s="19">
        <v>509909</v>
      </c>
      <c r="C336" s="63">
        <v>990901</v>
      </c>
      <c r="D336" s="64" t="s">
        <v>149</v>
      </c>
      <c r="E336" s="27">
        <v>2</v>
      </c>
      <c r="F336" s="75" t="s">
        <v>168</v>
      </c>
      <c r="G336" s="27" t="s">
        <v>22</v>
      </c>
      <c r="H336" s="66" t="s">
        <v>23</v>
      </c>
      <c r="I336" s="73">
        <f t="shared" si="5"/>
        <v>1826</v>
      </c>
      <c r="J336" s="74">
        <v>225</v>
      </c>
      <c r="K336" s="74">
        <v>1057</v>
      </c>
      <c r="L336" s="74">
        <v>11</v>
      </c>
      <c r="M336" s="74">
        <v>501</v>
      </c>
      <c r="N336" s="74">
        <v>32</v>
      </c>
    </row>
    <row r="337" spans="1:14" ht="25.5" outlineLevel="2" x14ac:dyDescent="0.25">
      <c r="A337" s="25" t="s">
        <v>19</v>
      </c>
      <c r="B337" s="25">
        <v>509909</v>
      </c>
      <c r="C337" s="63">
        <v>990901</v>
      </c>
      <c r="D337" s="76" t="s">
        <v>149</v>
      </c>
      <c r="E337" s="77">
        <v>2</v>
      </c>
      <c r="F337" s="78" t="s">
        <v>168</v>
      </c>
      <c r="G337" s="77">
        <v>22</v>
      </c>
      <c r="H337" s="79" t="s">
        <v>24</v>
      </c>
      <c r="I337" s="73">
        <f t="shared" si="5"/>
        <v>0</v>
      </c>
      <c r="J337" s="74">
        <v>0</v>
      </c>
      <c r="K337" s="74">
        <v>0</v>
      </c>
      <c r="L337" s="74">
        <v>0</v>
      </c>
      <c r="M337" s="74">
        <v>0</v>
      </c>
      <c r="N337" s="74">
        <v>0</v>
      </c>
    </row>
    <row r="338" spans="1:14" outlineLevel="2" x14ac:dyDescent="0.25">
      <c r="A338" s="18" t="s">
        <v>26</v>
      </c>
      <c r="B338" s="19">
        <v>509669</v>
      </c>
      <c r="C338" s="57">
        <v>966801</v>
      </c>
      <c r="D338" s="64" t="s">
        <v>156</v>
      </c>
      <c r="E338" s="27">
        <v>2</v>
      </c>
      <c r="F338" s="75" t="s">
        <v>168</v>
      </c>
      <c r="G338" s="27" t="s">
        <v>22</v>
      </c>
      <c r="H338" s="66" t="s">
        <v>23</v>
      </c>
      <c r="I338" s="73">
        <f t="shared" si="5"/>
        <v>291</v>
      </c>
      <c r="J338" s="74">
        <v>55</v>
      </c>
      <c r="K338" s="74">
        <v>95</v>
      </c>
      <c r="L338" s="74">
        <v>9</v>
      </c>
      <c r="M338" s="74">
        <v>131</v>
      </c>
      <c r="N338" s="74">
        <v>1</v>
      </c>
    </row>
    <row r="339" spans="1:14" ht="25.5" outlineLevel="2" x14ac:dyDescent="0.25">
      <c r="A339" s="18" t="s">
        <v>26</v>
      </c>
      <c r="B339" s="19">
        <v>509669</v>
      </c>
      <c r="C339" s="63">
        <v>966801</v>
      </c>
      <c r="D339" s="64" t="s">
        <v>156</v>
      </c>
      <c r="E339" s="77">
        <v>2</v>
      </c>
      <c r="F339" s="78" t="s">
        <v>168</v>
      </c>
      <c r="G339" s="77">
        <v>22</v>
      </c>
      <c r="H339" s="79" t="s">
        <v>24</v>
      </c>
      <c r="I339" s="73">
        <f t="shared" si="5"/>
        <v>291</v>
      </c>
      <c r="J339" s="74">
        <v>55</v>
      </c>
      <c r="K339" s="74">
        <v>95</v>
      </c>
      <c r="L339" s="74">
        <v>9</v>
      </c>
      <c r="M339" s="74">
        <v>131</v>
      </c>
      <c r="N339" s="74">
        <v>1</v>
      </c>
    </row>
    <row r="340" spans="1:14" outlineLevel="2" x14ac:dyDescent="0.25">
      <c r="A340" s="18" t="s">
        <v>26</v>
      </c>
      <c r="B340" s="19">
        <v>509749</v>
      </c>
      <c r="C340" s="63">
        <v>974901</v>
      </c>
      <c r="D340" s="64" t="s">
        <v>157</v>
      </c>
      <c r="E340" s="27">
        <v>2</v>
      </c>
      <c r="F340" s="75" t="s">
        <v>168</v>
      </c>
      <c r="G340" s="27" t="s">
        <v>22</v>
      </c>
      <c r="H340" s="66" t="s">
        <v>23</v>
      </c>
      <c r="I340" s="73">
        <f t="shared" si="5"/>
        <v>238</v>
      </c>
      <c r="J340" s="74">
        <v>85</v>
      </c>
      <c r="K340" s="74">
        <v>83</v>
      </c>
      <c r="L340" s="74">
        <v>14</v>
      </c>
      <c r="M340" s="74">
        <v>56</v>
      </c>
      <c r="N340" s="74">
        <v>0</v>
      </c>
    </row>
    <row r="341" spans="1:14" ht="25.5" outlineLevel="2" x14ac:dyDescent="0.25">
      <c r="A341" s="18" t="s">
        <v>26</v>
      </c>
      <c r="B341" s="19">
        <v>509749</v>
      </c>
      <c r="C341" s="63">
        <v>974901</v>
      </c>
      <c r="D341" s="64" t="s">
        <v>157</v>
      </c>
      <c r="E341" s="77">
        <v>2</v>
      </c>
      <c r="F341" s="78" t="s">
        <v>168</v>
      </c>
      <c r="G341" s="77">
        <v>22</v>
      </c>
      <c r="H341" s="79" t="s">
        <v>24</v>
      </c>
      <c r="I341" s="73">
        <f t="shared" si="5"/>
        <v>238</v>
      </c>
      <c r="J341" s="74">
        <v>85</v>
      </c>
      <c r="K341" s="74">
        <v>83</v>
      </c>
      <c r="L341" s="74">
        <v>14</v>
      </c>
      <c r="M341" s="74">
        <v>56</v>
      </c>
      <c r="N341" s="74">
        <v>0</v>
      </c>
    </row>
    <row r="342" spans="1:14" outlineLevel="2" x14ac:dyDescent="0.25">
      <c r="A342" s="18" t="s">
        <v>19</v>
      </c>
      <c r="B342" s="19">
        <v>503630</v>
      </c>
      <c r="C342" s="19">
        <v>363001</v>
      </c>
      <c r="D342" s="20" t="s">
        <v>155</v>
      </c>
      <c r="E342" s="27">
        <v>2</v>
      </c>
      <c r="F342" s="75" t="s">
        <v>168</v>
      </c>
      <c r="G342" s="27" t="s">
        <v>22</v>
      </c>
      <c r="H342" s="66" t="s">
        <v>23</v>
      </c>
      <c r="I342" s="73">
        <f t="shared" si="5"/>
        <v>12978</v>
      </c>
      <c r="J342" s="74">
        <v>76</v>
      </c>
      <c r="K342" s="74">
        <v>2420</v>
      </c>
      <c r="L342" s="74">
        <v>43</v>
      </c>
      <c r="M342" s="74">
        <v>10346</v>
      </c>
      <c r="N342" s="74">
        <v>93</v>
      </c>
    </row>
    <row r="343" spans="1:14" ht="25.5" outlineLevel="2" x14ac:dyDescent="0.25">
      <c r="A343" s="18" t="s">
        <v>19</v>
      </c>
      <c r="B343" s="19">
        <v>503630</v>
      </c>
      <c r="C343" s="19">
        <v>363001</v>
      </c>
      <c r="D343" s="20" t="s">
        <v>155</v>
      </c>
      <c r="E343" s="27">
        <v>2</v>
      </c>
      <c r="F343" s="75" t="s">
        <v>168</v>
      </c>
      <c r="G343" s="27">
        <v>22</v>
      </c>
      <c r="H343" s="66" t="s">
        <v>24</v>
      </c>
      <c r="I343" s="73">
        <f t="shared" si="5"/>
        <v>1313</v>
      </c>
      <c r="J343" s="74">
        <v>16</v>
      </c>
      <c r="K343" s="74">
        <v>296</v>
      </c>
      <c r="L343" s="74">
        <v>0</v>
      </c>
      <c r="M343" s="74">
        <v>1001</v>
      </c>
      <c r="N343" s="74">
        <v>0</v>
      </c>
    </row>
    <row r="344" spans="1:14" ht="25.5" outlineLevel="2" x14ac:dyDescent="0.25">
      <c r="A344" s="18" t="s">
        <v>35</v>
      </c>
      <c r="B344" s="19">
        <v>508804</v>
      </c>
      <c r="C344" s="25">
        <v>880401</v>
      </c>
      <c r="D344" s="26" t="s">
        <v>151</v>
      </c>
      <c r="E344" s="27">
        <v>2</v>
      </c>
      <c r="F344" s="75" t="s">
        <v>168</v>
      </c>
      <c r="G344" s="27" t="s">
        <v>22</v>
      </c>
      <c r="H344" s="66" t="s">
        <v>23</v>
      </c>
      <c r="I344" s="73">
        <f t="shared" si="5"/>
        <v>606</v>
      </c>
      <c r="J344" s="74">
        <v>151</v>
      </c>
      <c r="K344" s="74">
        <v>132</v>
      </c>
      <c r="L344" s="74">
        <v>17</v>
      </c>
      <c r="M344" s="74">
        <v>305</v>
      </c>
      <c r="N344" s="74">
        <v>1</v>
      </c>
    </row>
    <row r="345" spans="1:14" ht="25.5" outlineLevel="2" x14ac:dyDescent="0.25">
      <c r="A345" s="18" t="s">
        <v>35</v>
      </c>
      <c r="B345" s="19">
        <v>508804</v>
      </c>
      <c r="C345" s="25">
        <v>880401</v>
      </c>
      <c r="D345" s="26" t="s">
        <v>151</v>
      </c>
      <c r="E345" s="27">
        <v>2</v>
      </c>
      <c r="F345" s="75" t="s">
        <v>168</v>
      </c>
      <c r="G345" s="27">
        <v>22</v>
      </c>
      <c r="H345" s="66" t="s">
        <v>24</v>
      </c>
      <c r="I345" s="73">
        <f t="shared" si="5"/>
        <v>0</v>
      </c>
      <c r="J345" s="74">
        <v>0</v>
      </c>
      <c r="K345" s="74">
        <v>0</v>
      </c>
      <c r="L345" s="74">
        <v>0</v>
      </c>
      <c r="M345" s="74">
        <v>0</v>
      </c>
      <c r="N345" s="74">
        <v>0</v>
      </c>
    </row>
    <row r="346" spans="1:14" ht="25.5" outlineLevel="2" x14ac:dyDescent="0.25">
      <c r="A346" s="80" t="s">
        <v>35</v>
      </c>
      <c r="B346" s="81">
        <v>509772</v>
      </c>
      <c r="C346" s="29">
        <v>977201</v>
      </c>
      <c r="D346" s="82" t="s">
        <v>227</v>
      </c>
      <c r="E346" s="27">
        <v>2</v>
      </c>
      <c r="F346" s="75" t="s">
        <v>168</v>
      </c>
      <c r="G346" s="27" t="s">
        <v>22</v>
      </c>
      <c r="H346" s="66" t="s">
        <v>23</v>
      </c>
      <c r="I346" s="73">
        <f t="shared" si="5"/>
        <v>77</v>
      </c>
      <c r="J346" s="74">
        <v>18</v>
      </c>
      <c r="K346" s="74">
        <v>37</v>
      </c>
      <c r="L346" s="74">
        <v>0</v>
      </c>
      <c r="M346" s="74">
        <v>22</v>
      </c>
      <c r="N346" s="74">
        <v>0</v>
      </c>
    </row>
    <row r="347" spans="1:14" ht="25.5" outlineLevel="2" x14ac:dyDescent="0.25">
      <c r="A347" s="80" t="s">
        <v>35</v>
      </c>
      <c r="B347" s="81">
        <v>509772</v>
      </c>
      <c r="C347" s="29">
        <v>977201</v>
      </c>
      <c r="D347" s="82" t="s">
        <v>227</v>
      </c>
      <c r="E347" s="27">
        <v>2</v>
      </c>
      <c r="F347" s="75" t="s">
        <v>168</v>
      </c>
      <c r="G347" s="27">
        <v>22</v>
      </c>
      <c r="H347" s="66" t="s">
        <v>24</v>
      </c>
      <c r="I347" s="73">
        <f t="shared" si="5"/>
        <v>0</v>
      </c>
      <c r="J347" s="74">
        <v>0</v>
      </c>
      <c r="K347" s="74">
        <v>0</v>
      </c>
      <c r="L347" s="74">
        <v>0</v>
      </c>
      <c r="M347" s="74">
        <v>0</v>
      </c>
      <c r="N347" s="74">
        <v>0</v>
      </c>
    </row>
    <row r="348" spans="1:14" ht="25.5" outlineLevel="2" x14ac:dyDescent="0.25">
      <c r="A348" s="18" t="s">
        <v>35</v>
      </c>
      <c r="B348" s="19">
        <v>508805</v>
      </c>
      <c r="C348" s="63">
        <v>880501</v>
      </c>
      <c r="D348" s="64" t="s">
        <v>228</v>
      </c>
      <c r="E348" s="27">
        <v>2</v>
      </c>
      <c r="F348" s="75" t="s">
        <v>168</v>
      </c>
      <c r="G348" s="27" t="s">
        <v>22</v>
      </c>
      <c r="H348" s="66" t="s">
        <v>23</v>
      </c>
      <c r="I348" s="73">
        <f t="shared" si="5"/>
        <v>516</v>
      </c>
      <c r="J348" s="74">
        <v>370</v>
      </c>
      <c r="K348" s="74">
        <v>115</v>
      </c>
      <c r="L348" s="74">
        <v>0</v>
      </c>
      <c r="M348" s="74">
        <v>31</v>
      </c>
      <c r="N348" s="74">
        <v>0</v>
      </c>
    </row>
    <row r="349" spans="1:14" ht="25.5" outlineLevel="2" x14ac:dyDescent="0.25">
      <c r="A349" s="18" t="s">
        <v>35</v>
      </c>
      <c r="B349" s="19">
        <v>508805</v>
      </c>
      <c r="C349" s="63">
        <v>880501</v>
      </c>
      <c r="D349" s="64" t="s">
        <v>228</v>
      </c>
      <c r="E349" s="27">
        <v>2</v>
      </c>
      <c r="F349" s="75" t="s">
        <v>168</v>
      </c>
      <c r="G349" s="27">
        <v>22</v>
      </c>
      <c r="H349" s="66" t="s">
        <v>24</v>
      </c>
      <c r="I349" s="73">
        <f t="shared" si="5"/>
        <v>0</v>
      </c>
      <c r="J349" s="74">
        <v>0</v>
      </c>
      <c r="K349" s="74">
        <v>0</v>
      </c>
      <c r="L349" s="74">
        <v>0</v>
      </c>
      <c r="M349" s="74">
        <v>0</v>
      </c>
      <c r="N349" s="74">
        <v>0</v>
      </c>
    </row>
    <row r="350" spans="1:14" outlineLevel="2" x14ac:dyDescent="0.25">
      <c r="A350" s="18" t="s">
        <v>19</v>
      </c>
      <c r="B350" s="19">
        <v>505213</v>
      </c>
      <c r="C350" s="19">
        <v>521301</v>
      </c>
      <c r="D350" s="20" t="s">
        <v>117</v>
      </c>
      <c r="E350" s="27">
        <v>2</v>
      </c>
      <c r="F350" s="75" t="s">
        <v>168</v>
      </c>
      <c r="G350" s="27" t="s">
        <v>22</v>
      </c>
      <c r="H350" s="66" t="s">
        <v>23</v>
      </c>
      <c r="I350" s="73">
        <f t="shared" si="5"/>
        <v>6416</v>
      </c>
      <c r="J350" s="74">
        <v>51</v>
      </c>
      <c r="K350" s="74">
        <v>1165</v>
      </c>
      <c r="L350" s="74">
        <v>206</v>
      </c>
      <c r="M350" s="74">
        <v>4986</v>
      </c>
      <c r="N350" s="74">
        <v>8</v>
      </c>
    </row>
    <row r="351" spans="1:14" ht="25.5" outlineLevel="2" x14ac:dyDescent="0.25">
      <c r="A351" s="18" t="s">
        <v>19</v>
      </c>
      <c r="B351" s="19">
        <v>505213</v>
      </c>
      <c r="C351" s="19">
        <v>521301</v>
      </c>
      <c r="D351" s="20" t="s">
        <v>117</v>
      </c>
      <c r="E351" s="27">
        <v>2</v>
      </c>
      <c r="F351" s="75" t="s">
        <v>168</v>
      </c>
      <c r="G351" s="27">
        <v>22</v>
      </c>
      <c r="H351" s="66" t="s">
        <v>24</v>
      </c>
      <c r="I351" s="73">
        <f t="shared" si="5"/>
        <v>416</v>
      </c>
      <c r="J351" s="74">
        <v>2</v>
      </c>
      <c r="K351" s="74">
        <v>81</v>
      </c>
      <c r="L351" s="74">
        <v>0</v>
      </c>
      <c r="M351" s="74">
        <v>333</v>
      </c>
      <c r="N351" s="74">
        <v>0</v>
      </c>
    </row>
    <row r="352" spans="1:14" outlineLevel="2" x14ac:dyDescent="0.25">
      <c r="A352" s="18" t="s">
        <v>19</v>
      </c>
      <c r="B352" s="19">
        <v>504404</v>
      </c>
      <c r="C352" s="19">
        <v>440103</v>
      </c>
      <c r="D352" s="20" t="s">
        <v>107</v>
      </c>
      <c r="E352" s="27">
        <v>2</v>
      </c>
      <c r="F352" s="75" t="s">
        <v>168</v>
      </c>
      <c r="G352" s="27" t="s">
        <v>22</v>
      </c>
      <c r="H352" s="66" t="s">
        <v>23</v>
      </c>
      <c r="I352" s="73">
        <f t="shared" si="5"/>
        <v>32</v>
      </c>
      <c r="J352" s="74">
        <v>1</v>
      </c>
      <c r="K352" s="74">
        <v>13</v>
      </c>
      <c r="L352" s="74">
        <v>2</v>
      </c>
      <c r="M352" s="74">
        <v>16</v>
      </c>
      <c r="N352" s="74">
        <v>0</v>
      </c>
    </row>
    <row r="353" spans="1:14" ht="25.5" outlineLevel="2" x14ac:dyDescent="0.25">
      <c r="A353" s="18" t="s">
        <v>19</v>
      </c>
      <c r="B353" s="19">
        <v>504404</v>
      </c>
      <c r="C353" s="19">
        <v>440103</v>
      </c>
      <c r="D353" s="20" t="s">
        <v>107</v>
      </c>
      <c r="E353" s="27">
        <v>2</v>
      </c>
      <c r="F353" s="75" t="s">
        <v>168</v>
      </c>
      <c r="G353" s="27">
        <v>22</v>
      </c>
      <c r="H353" s="66" t="s">
        <v>24</v>
      </c>
      <c r="I353" s="73">
        <f t="shared" si="5"/>
        <v>0</v>
      </c>
      <c r="J353" s="74">
        <v>0</v>
      </c>
      <c r="K353" s="74">
        <v>0</v>
      </c>
      <c r="L353" s="74">
        <v>0</v>
      </c>
      <c r="M353" s="74">
        <v>0</v>
      </c>
      <c r="N353" s="74">
        <v>0</v>
      </c>
    </row>
    <row r="354" spans="1:14" outlineLevel="2" x14ac:dyDescent="0.25">
      <c r="A354" s="18" t="s">
        <v>26</v>
      </c>
      <c r="B354" s="19">
        <v>503812</v>
      </c>
      <c r="C354" s="19">
        <v>381201</v>
      </c>
      <c r="D354" s="20" t="s">
        <v>229</v>
      </c>
      <c r="E354" s="27">
        <v>2</v>
      </c>
      <c r="F354" s="75" t="s">
        <v>168</v>
      </c>
      <c r="G354" s="27" t="s">
        <v>22</v>
      </c>
      <c r="H354" s="66" t="s">
        <v>23</v>
      </c>
      <c r="I354" s="73">
        <f t="shared" si="5"/>
        <v>222</v>
      </c>
      <c r="J354" s="74">
        <v>170</v>
      </c>
      <c r="K354" s="74">
        <v>28</v>
      </c>
      <c r="L354" s="74">
        <v>0</v>
      </c>
      <c r="M354" s="74">
        <v>24</v>
      </c>
      <c r="N354" s="74">
        <v>0</v>
      </c>
    </row>
    <row r="355" spans="1:14" ht="25.5" outlineLevel="2" x14ac:dyDescent="0.25">
      <c r="A355" s="18" t="s">
        <v>26</v>
      </c>
      <c r="B355" s="19">
        <v>503812</v>
      </c>
      <c r="C355" s="19">
        <v>381201</v>
      </c>
      <c r="D355" s="20" t="s">
        <v>229</v>
      </c>
      <c r="E355" s="27">
        <v>2</v>
      </c>
      <c r="F355" s="75" t="s">
        <v>168</v>
      </c>
      <c r="G355" s="27">
        <v>22</v>
      </c>
      <c r="H355" s="66" t="s">
        <v>24</v>
      </c>
      <c r="I355" s="73">
        <f t="shared" si="5"/>
        <v>0</v>
      </c>
      <c r="J355" s="74">
        <v>0</v>
      </c>
      <c r="K355" s="74">
        <v>0</v>
      </c>
      <c r="L355" s="74">
        <v>0</v>
      </c>
      <c r="M355" s="74">
        <v>0</v>
      </c>
      <c r="N355" s="74">
        <v>0</v>
      </c>
    </row>
    <row r="356" spans="1:14" outlineLevel="2" x14ac:dyDescent="0.25">
      <c r="A356" s="18" t="s">
        <v>26</v>
      </c>
      <c r="B356" s="19">
        <v>509618</v>
      </c>
      <c r="C356" s="63">
        <v>961801</v>
      </c>
      <c r="D356" s="64" t="s">
        <v>230</v>
      </c>
      <c r="E356" s="27">
        <v>2</v>
      </c>
      <c r="F356" s="75" t="s">
        <v>168</v>
      </c>
      <c r="G356" s="27" t="s">
        <v>22</v>
      </c>
      <c r="H356" s="66" t="s">
        <v>23</v>
      </c>
      <c r="I356" s="73">
        <f t="shared" si="5"/>
        <v>5</v>
      </c>
      <c r="J356" s="74">
        <v>0</v>
      </c>
      <c r="K356" s="74">
        <v>0</v>
      </c>
      <c r="L356" s="74">
        <v>0</v>
      </c>
      <c r="M356" s="74">
        <v>5</v>
      </c>
      <c r="N356" s="74">
        <v>0</v>
      </c>
    </row>
    <row r="357" spans="1:14" ht="25.5" outlineLevel="2" x14ac:dyDescent="0.25">
      <c r="A357" s="18" t="s">
        <v>26</v>
      </c>
      <c r="B357" s="19">
        <v>509618</v>
      </c>
      <c r="C357" s="63">
        <v>961801</v>
      </c>
      <c r="D357" s="64" t="s">
        <v>230</v>
      </c>
      <c r="E357" s="83"/>
      <c r="F357" s="75" t="s">
        <v>168</v>
      </c>
      <c r="G357" s="27">
        <v>22</v>
      </c>
      <c r="H357" s="66" t="s">
        <v>24</v>
      </c>
      <c r="I357" s="73">
        <f t="shared" si="5"/>
        <v>0</v>
      </c>
      <c r="J357" s="74">
        <v>0</v>
      </c>
      <c r="K357" s="74">
        <v>0</v>
      </c>
      <c r="L357" s="74">
        <v>0</v>
      </c>
      <c r="M357" s="74">
        <v>0</v>
      </c>
      <c r="N357" s="74">
        <v>0</v>
      </c>
    </row>
    <row r="358" spans="1:14" outlineLevel="2" x14ac:dyDescent="0.25">
      <c r="A358" s="18" t="s">
        <v>26</v>
      </c>
      <c r="B358" s="19">
        <v>509726</v>
      </c>
      <c r="C358" s="63">
        <v>972601</v>
      </c>
      <c r="D358" s="64" t="s">
        <v>231</v>
      </c>
      <c r="E358" s="83"/>
      <c r="F358" s="75" t="s">
        <v>168</v>
      </c>
      <c r="G358" s="27" t="s">
        <v>22</v>
      </c>
      <c r="H358" s="66" t="s">
        <v>23</v>
      </c>
      <c r="I358" s="73">
        <f t="shared" si="5"/>
        <v>1</v>
      </c>
      <c r="J358" s="74">
        <v>0</v>
      </c>
      <c r="K358" s="74">
        <v>1</v>
      </c>
      <c r="L358" s="74">
        <v>0</v>
      </c>
      <c r="M358" s="74">
        <v>0</v>
      </c>
      <c r="N358" s="74">
        <v>0</v>
      </c>
    </row>
    <row r="359" spans="1:14" ht="25.5" outlineLevel="2" x14ac:dyDescent="0.25">
      <c r="A359" s="18" t="s">
        <v>26</v>
      </c>
      <c r="B359" s="19">
        <v>509726</v>
      </c>
      <c r="C359" s="63">
        <v>972601</v>
      </c>
      <c r="D359" s="64" t="s">
        <v>231</v>
      </c>
      <c r="E359" s="83"/>
      <c r="F359" s="75" t="s">
        <v>168</v>
      </c>
      <c r="G359" s="27">
        <v>22</v>
      </c>
      <c r="H359" s="66" t="s">
        <v>24</v>
      </c>
      <c r="I359" s="73">
        <f t="shared" si="5"/>
        <v>1</v>
      </c>
      <c r="J359" s="74">
        <v>0</v>
      </c>
      <c r="K359" s="74">
        <v>1</v>
      </c>
      <c r="L359" s="74">
        <v>0</v>
      </c>
      <c r="M359" s="74">
        <v>0</v>
      </c>
      <c r="N359" s="74">
        <v>0</v>
      </c>
    </row>
    <row r="360" spans="1:14" outlineLevel="2" x14ac:dyDescent="0.25">
      <c r="A360" s="18" t="s">
        <v>26</v>
      </c>
      <c r="B360" s="19">
        <v>509731</v>
      </c>
      <c r="C360" s="63">
        <v>973101</v>
      </c>
      <c r="D360" s="64" t="s">
        <v>232</v>
      </c>
      <c r="E360" s="83"/>
      <c r="F360" s="75" t="s">
        <v>168</v>
      </c>
      <c r="G360" s="27" t="s">
        <v>22</v>
      </c>
      <c r="H360" s="66" t="s">
        <v>23</v>
      </c>
      <c r="I360" s="73">
        <f t="shared" si="5"/>
        <v>8</v>
      </c>
      <c r="J360" s="74">
        <v>0</v>
      </c>
      <c r="K360" s="74">
        <v>8</v>
      </c>
      <c r="L360" s="74">
        <v>0</v>
      </c>
      <c r="M360" s="74">
        <v>0</v>
      </c>
      <c r="N360" s="74">
        <v>0</v>
      </c>
    </row>
    <row r="361" spans="1:14" ht="26.25" outlineLevel="2" thickBot="1" x14ac:dyDescent="0.3">
      <c r="A361" s="18" t="s">
        <v>26</v>
      </c>
      <c r="B361" s="19">
        <v>509731</v>
      </c>
      <c r="C361" s="63">
        <v>973101</v>
      </c>
      <c r="D361" s="64" t="s">
        <v>232</v>
      </c>
      <c r="E361" s="83"/>
      <c r="F361" s="75" t="s">
        <v>168</v>
      </c>
      <c r="G361" s="27">
        <v>22</v>
      </c>
      <c r="H361" s="66" t="s">
        <v>24</v>
      </c>
      <c r="I361" s="73">
        <f t="shared" si="5"/>
        <v>8</v>
      </c>
      <c r="J361" s="74">
        <v>0</v>
      </c>
      <c r="K361" s="74">
        <v>8</v>
      </c>
      <c r="L361" s="74">
        <v>0</v>
      </c>
      <c r="M361" s="74">
        <v>0</v>
      </c>
      <c r="N361" s="74">
        <v>0</v>
      </c>
    </row>
    <row r="362" spans="1:14" x14ac:dyDescent="0.25">
      <c r="A362" s="267" t="s">
        <v>160</v>
      </c>
      <c r="B362" s="268"/>
      <c r="C362" s="268"/>
      <c r="D362" s="268"/>
      <c r="E362" s="268"/>
      <c r="F362" s="268"/>
      <c r="G362" s="268"/>
      <c r="H362" s="84" t="s">
        <v>23</v>
      </c>
      <c r="I362" s="85">
        <f t="shared" ref="I362:N362" si="6">SUMIFS(I:I,$G:$G,"-")</f>
        <v>418274</v>
      </c>
      <c r="J362" s="85">
        <f t="shared" si="6"/>
        <v>100892</v>
      </c>
      <c r="K362" s="85">
        <f t="shared" si="6"/>
        <v>160888</v>
      </c>
      <c r="L362" s="85">
        <f t="shared" si="6"/>
        <v>5530</v>
      </c>
      <c r="M362" s="85">
        <f>SUMIFS(M:M,$G:$G,"-")</f>
        <v>149052</v>
      </c>
      <c r="N362" s="85">
        <f t="shared" si="6"/>
        <v>1912</v>
      </c>
    </row>
    <row r="363" spans="1:14" ht="25.5" x14ac:dyDescent="0.25">
      <c r="A363" s="269"/>
      <c r="B363" s="270"/>
      <c r="C363" s="270"/>
      <c r="D363" s="270"/>
      <c r="E363" s="270"/>
      <c r="F363" s="270"/>
      <c r="G363" s="270"/>
      <c r="H363" s="86" t="s">
        <v>24</v>
      </c>
      <c r="I363" s="87">
        <f t="shared" ref="I363:N363" si="7">SUMIFS(I:I,$G:$G,"22")</f>
        <v>73990</v>
      </c>
      <c r="J363" s="87">
        <f t="shared" si="7"/>
        <v>20980</v>
      </c>
      <c r="K363" s="87">
        <f t="shared" si="7"/>
        <v>25101</v>
      </c>
      <c r="L363" s="87">
        <f t="shared" si="7"/>
        <v>1136</v>
      </c>
      <c r="M363" s="87">
        <f>SUMIFS(M:M,$G:$G,"22")</f>
        <v>26376</v>
      </c>
      <c r="N363" s="87">
        <f t="shared" si="7"/>
        <v>397</v>
      </c>
    </row>
    <row r="364" spans="1:14" ht="15.75" thickBot="1" x14ac:dyDescent="0.3">
      <c r="A364" s="271"/>
      <c r="B364" s="272"/>
      <c r="C364" s="272"/>
      <c r="D364" s="272"/>
      <c r="E364" s="272"/>
      <c r="F364" s="272"/>
      <c r="G364" s="272"/>
      <c r="H364" s="88" t="s">
        <v>233</v>
      </c>
      <c r="I364" s="68">
        <f t="shared" ref="I364:N364" si="8">SUMIFS(I:I,$G:$G,"пэт")</f>
        <v>32461</v>
      </c>
      <c r="J364" s="68">
        <f t="shared" si="8"/>
        <v>6634</v>
      </c>
      <c r="K364" s="68">
        <f t="shared" si="8"/>
        <v>12858</v>
      </c>
      <c r="L364" s="68">
        <f t="shared" si="8"/>
        <v>380</v>
      </c>
      <c r="M364" s="68">
        <f>SUMIFS(M:M,$G:$G,"пэт")</f>
        <v>12266</v>
      </c>
      <c r="N364" s="68">
        <f t="shared" si="8"/>
        <v>323</v>
      </c>
    </row>
  </sheetData>
  <mergeCells count="12">
    <mergeCell ref="A362:G364"/>
    <mergeCell ref="A4:A6"/>
    <mergeCell ref="B4:B6"/>
    <mergeCell ref="C4:C6"/>
    <mergeCell ref="D4:D6"/>
    <mergeCell ref="E4:E6"/>
    <mergeCell ref="F4:F6"/>
    <mergeCell ref="G4:G6"/>
    <mergeCell ref="H4:H6"/>
    <mergeCell ref="I4:N4"/>
    <mergeCell ref="I5:I6"/>
    <mergeCell ref="J5:N5"/>
  </mergeCells>
  <conditionalFormatting sqref="G348:H349">
    <cfRule type="cellIs" dxfId="404" priority="42" operator="lessThan">
      <formula>0</formula>
    </cfRule>
  </conditionalFormatting>
  <conditionalFormatting sqref="F346:F347">
    <cfRule type="cellIs" dxfId="403" priority="43" operator="lessThan">
      <formula>0</formula>
    </cfRule>
  </conditionalFormatting>
  <conditionalFormatting sqref="B355:D355">
    <cfRule type="cellIs" dxfId="402" priority="18" operator="lessThan">
      <formula>0</formula>
    </cfRule>
  </conditionalFormatting>
  <conditionalFormatting sqref="A354">
    <cfRule type="cellIs" dxfId="401" priority="19" operator="lessThan">
      <formula>0</formula>
    </cfRule>
  </conditionalFormatting>
  <conditionalFormatting sqref="A343">
    <cfRule type="cellIs" dxfId="400" priority="29" operator="lessThan">
      <formula>0</formula>
    </cfRule>
  </conditionalFormatting>
  <conditionalFormatting sqref="B352:D352">
    <cfRule type="cellIs" dxfId="399" priority="24" operator="lessThan">
      <formula>0</formula>
    </cfRule>
  </conditionalFormatting>
  <conditionalFormatting sqref="B353:D353">
    <cfRule type="cellIs" dxfId="398" priority="22" operator="lessThan">
      <formula>0</formula>
    </cfRule>
  </conditionalFormatting>
  <conditionalFormatting sqref="A352">
    <cfRule type="cellIs" dxfId="397" priority="23" operator="lessThan">
      <formula>0</formula>
    </cfRule>
  </conditionalFormatting>
  <conditionalFormatting sqref="B354:D354">
    <cfRule type="cellIs" dxfId="396" priority="20" operator="lessThan">
      <formula>0</formula>
    </cfRule>
  </conditionalFormatting>
  <conditionalFormatting sqref="A353">
    <cfRule type="cellIs" dxfId="395" priority="21" operator="lessThan">
      <formula>0</formula>
    </cfRule>
  </conditionalFormatting>
  <conditionalFormatting sqref="B350:D350">
    <cfRule type="cellIs" dxfId="394" priority="34" operator="lessThan">
      <formula>0</formula>
    </cfRule>
  </conditionalFormatting>
  <conditionalFormatting sqref="A349:B349">
    <cfRule type="cellIs" dxfId="393" priority="36" operator="lessThan">
      <formula>0</formula>
    </cfRule>
  </conditionalFormatting>
  <conditionalFormatting sqref="D349">
    <cfRule type="cellIs" dxfId="392" priority="37" operator="lessThan">
      <formula>0</formula>
    </cfRule>
  </conditionalFormatting>
  <conditionalFormatting sqref="D348">
    <cfRule type="cellIs" dxfId="391" priority="40" operator="lessThan">
      <formula>0</formula>
    </cfRule>
  </conditionalFormatting>
  <conditionalFormatting sqref="A349:C349">
    <cfRule type="cellIs" dxfId="390" priority="35" operator="lessThan">
      <formula>0</formula>
    </cfRule>
  </conditionalFormatting>
  <conditionalFormatting sqref="A348:C348">
    <cfRule type="cellIs" dxfId="389" priority="38" operator="lessThan">
      <formula>0</formula>
    </cfRule>
  </conditionalFormatting>
  <conditionalFormatting sqref="B351:D351">
    <cfRule type="cellIs" dxfId="388" priority="32" operator="lessThan">
      <formula>0</formula>
    </cfRule>
  </conditionalFormatting>
  <conditionalFormatting sqref="B343:D343">
    <cfRule type="cellIs" dxfId="387" priority="30" operator="lessThan">
      <formula>0</formula>
    </cfRule>
  </conditionalFormatting>
  <conditionalFormatting sqref="A348:B348">
    <cfRule type="cellIs" dxfId="386" priority="39" operator="lessThan">
      <formula>0</formula>
    </cfRule>
  </conditionalFormatting>
  <conditionalFormatting sqref="F348:F349">
    <cfRule type="cellIs" dxfId="385" priority="41" operator="lessThan">
      <formula>0</formula>
    </cfRule>
  </conditionalFormatting>
  <conditionalFormatting sqref="A350">
    <cfRule type="cellIs" dxfId="384" priority="33" operator="lessThan">
      <formula>0</formula>
    </cfRule>
  </conditionalFormatting>
  <conditionalFormatting sqref="A351">
    <cfRule type="cellIs" dxfId="383" priority="31" operator="lessThan">
      <formula>0</formula>
    </cfRule>
  </conditionalFormatting>
  <conditionalFormatting sqref="D332">
    <cfRule type="duplicateValues" dxfId="382" priority="27"/>
    <cfRule type="cellIs" dxfId="381" priority="28" operator="lessThan">
      <formula>0</formula>
    </cfRule>
  </conditionalFormatting>
  <conditionalFormatting sqref="D333">
    <cfRule type="duplicateValues" dxfId="380" priority="25"/>
    <cfRule type="cellIs" dxfId="379" priority="26" operator="lessThan">
      <formula>0</formula>
    </cfRule>
  </conditionalFormatting>
  <conditionalFormatting sqref="A342">
    <cfRule type="cellIs" dxfId="378" priority="53" operator="lessThan">
      <formula>0</formula>
    </cfRule>
  </conditionalFormatting>
  <conditionalFormatting sqref="B342:D342">
    <cfRule type="cellIs" dxfId="377" priority="54" operator="lessThan">
      <formula>0</formula>
    </cfRule>
  </conditionalFormatting>
  <conditionalFormatting sqref="A355">
    <cfRule type="cellIs" dxfId="376" priority="17" operator="lessThan">
      <formula>0</formula>
    </cfRule>
  </conditionalFormatting>
  <conditionalFormatting sqref="A346:A347">
    <cfRule type="cellIs" dxfId="375" priority="45" operator="lessThan">
      <formula>0</formula>
    </cfRule>
  </conditionalFormatting>
  <conditionalFormatting sqref="B346:B347">
    <cfRule type="cellIs" dxfId="374" priority="47" operator="lessThan">
      <formula>0</formula>
    </cfRule>
  </conditionalFormatting>
  <conditionalFormatting sqref="C346:C347">
    <cfRule type="cellIs" dxfId="373" priority="48" operator="lessThan">
      <formula>0</formula>
    </cfRule>
  </conditionalFormatting>
  <conditionalFormatting sqref="D344:D345">
    <cfRule type="cellIs" dxfId="372" priority="51" operator="lessThan">
      <formula>0</formula>
    </cfRule>
  </conditionalFormatting>
  <conditionalFormatting sqref="D346:D347">
    <cfRule type="cellIs" dxfId="371" priority="46" operator="lessThan">
      <formula>0</formula>
    </cfRule>
  </conditionalFormatting>
  <conditionalFormatting sqref="F344:F345">
    <cfRule type="cellIs" dxfId="370" priority="49" operator="lessThan">
      <formula>0</formula>
    </cfRule>
  </conditionalFormatting>
  <conditionalFormatting sqref="A344:C345">
    <cfRule type="cellIs" dxfId="369" priority="50" operator="lessThan">
      <formula>0</formula>
    </cfRule>
  </conditionalFormatting>
  <conditionalFormatting sqref="G344:H345">
    <cfRule type="cellIs" dxfId="368" priority="52" operator="lessThan">
      <formula>0</formula>
    </cfRule>
  </conditionalFormatting>
  <conditionalFormatting sqref="G346:H347">
    <cfRule type="cellIs" dxfId="367" priority="44" operator="lessThan">
      <formula>0</formula>
    </cfRule>
  </conditionalFormatting>
  <conditionalFormatting sqref="D356">
    <cfRule type="cellIs" dxfId="366" priority="16" operator="lessThan">
      <formula>0</formula>
    </cfRule>
  </conditionalFormatting>
  <conditionalFormatting sqref="E356">
    <cfRule type="cellIs" dxfId="365" priority="15" operator="lessThan">
      <formula>0</formula>
    </cfRule>
  </conditionalFormatting>
  <conditionalFormatting sqref="A356:C356">
    <cfRule type="cellIs" dxfId="364" priority="13" operator="lessThan">
      <formula>0</formula>
    </cfRule>
  </conditionalFormatting>
  <conditionalFormatting sqref="A356:B356">
    <cfRule type="cellIs" dxfId="363" priority="14" operator="lessThan">
      <formula>0</formula>
    </cfRule>
  </conditionalFormatting>
  <conditionalFormatting sqref="D358">
    <cfRule type="cellIs" dxfId="362" priority="12" operator="lessThan">
      <formula>0</formula>
    </cfRule>
  </conditionalFormatting>
  <conditionalFormatting sqref="A358:C358">
    <cfRule type="cellIs" dxfId="361" priority="11" operator="lessThan">
      <formula>0</formula>
    </cfRule>
  </conditionalFormatting>
  <conditionalFormatting sqref="D360">
    <cfRule type="cellIs" dxfId="360" priority="10" operator="lessThan">
      <formula>0</formula>
    </cfRule>
  </conditionalFormatting>
  <conditionalFormatting sqref="A360:C360">
    <cfRule type="cellIs" dxfId="359" priority="9" operator="lessThan">
      <formula>0</formula>
    </cfRule>
  </conditionalFormatting>
  <conditionalFormatting sqref="D359">
    <cfRule type="cellIs" dxfId="358" priority="8" operator="lessThan">
      <formula>0</formula>
    </cfRule>
  </conditionalFormatting>
  <conditionalFormatting sqref="A359:C359">
    <cfRule type="cellIs" dxfId="357" priority="7" operator="lessThan">
      <formula>0</formula>
    </cfRule>
  </conditionalFormatting>
  <conditionalFormatting sqref="D357">
    <cfRule type="cellIs" dxfId="356" priority="6" operator="lessThan">
      <formula>0</formula>
    </cfRule>
  </conditionalFormatting>
  <conditionalFormatting sqref="A357:C357">
    <cfRule type="cellIs" dxfId="355" priority="4" operator="lessThan">
      <formula>0</formula>
    </cfRule>
  </conditionalFormatting>
  <conditionalFormatting sqref="A357:B357">
    <cfRule type="cellIs" dxfId="354" priority="5" operator="lessThan">
      <formula>0</formula>
    </cfRule>
  </conditionalFormatting>
  <conditionalFormatting sqref="D361">
    <cfRule type="cellIs" dxfId="353" priority="3" operator="lessThan">
      <formula>0</formula>
    </cfRule>
  </conditionalFormatting>
  <conditionalFormatting sqref="A361:C361">
    <cfRule type="cellIs" dxfId="352" priority="2" operator="lessThan">
      <formula>0</formula>
    </cfRule>
  </conditionalFormatting>
  <conditionalFormatting sqref="A2">
    <cfRule type="cellIs" dxfId="35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46EE2-5883-45AC-A39D-9CAF44927A0E}">
  <dimension ref="A1:L31"/>
  <sheetViews>
    <sheetView zoomScale="80" zoomScaleNormal="80" workbookViewId="0">
      <pane xSplit="12" ySplit="6" topLeftCell="M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9.140625" defaultRowHeight="15" x14ac:dyDescent="0.2"/>
  <cols>
    <col min="1" max="1" width="15" style="90" customWidth="1"/>
    <col min="2" max="2" width="13" style="90" customWidth="1"/>
    <col min="3" max="3" width="9.140625" style="91"/>
    <col min="4" max="4" width="87.28515625" style="92" customWidth="1"/>
    <col min="5" max="5" width="9.140625" style="93" hidden="1" customWidth="1"/>
    <col min="6" max="6" width="11.5703125" style="93" customWidth="1"/>
    <col min="7" max="7" width="13.28515625" style="94" customWidth="1"/>
    <col min="8" max="8" width="16.28515625" style="94" customWidth="1"/>
    <col min="9" max="9" width="18.7109375" style="94" customWidth="1"/>
    <col min="10" max="10" width="20.85546875" style="94" customWidth="1"/>
    <col min="11" max="11" width="18.7109375" style="94" customWidth="1"/>
    <col min="12" max="12" width="17.42578125" style="94" customWidth="1"/>
    <col min="13" max="16384" width="9.140625" style="95"/>
  </cols>
  <sheetData>
    <row r="1" spans="1:12" ht="15.75" x14ac:dyDescent="0.2">
      <c r="A1" s="47" t="s">
        <v>234</v>
      </c>
      <c r="K1" s="6" t="s">
        <v>1</v>
      </c>
    </row>
    <row r="2" spans="1:12" x14ac:dyDescent="0.2">
      <c r="A2" s="8" t="s">
        <v>2</v>
      </c>
      <c r="C2" s="96"/>
      <c r="D2" s="96"/>
      <c r="F2" s="97"/>
      <c r="G2" s="98"/>
      <c r="H2" s="98"/>
      <c r="I2" s="98"/>
      <c r="J2" s="98"/>
      <c r="K2" s="98"/>
    </row>
    <row r="3" spans="1:12" ht="15.75" thickBot="1" x14ac:dyDescent="0.25"/>
    <row r="4" spans="1:12" s="99" customFormat="1" ht="12.75" x14ac:dyDescent="0.25">
      <c r="A4" s="258" t="s">
        <v>3</v>
      </c>
      <c r="B4" s="248" t="s">
        <v>4</v>
      </c>
      <c r="C4" s="278" t="s">
        <v>5</v>
      </c>
      <c r="D4" s="248" t="s">
        <v>6</v>
      </c>
      <c r="E4" s="248" t="s">
        <v>7</v>
      </c>
      <c r="F4" s="251" t="s">
        <v>8</v>
      </c>
      <c r="G4" s="273" t="s">
        <v>11</v>
      </c>
      <c r="H4" s="274"/>
      <c r="I4" s="274"/>
      <c r="J4" s="274"/>
      <c r="K4" s="274"/>
      <c r="L4" s="274"/>
    </row>
    <row r="5" spans="1:12" s="99" customFormat="1" ht="12.75" x14ac:dyDescent="0.25">
      <c r="A5" s="259"/>
      <c r="B5" s="249"/>
      <c r="C5" s="279"/>
      <c r="D5" s="249"/>
      <c r="E5" s="249"/>
      <c r="F5" s="252"/>
      <c r="G5" s="275" t="s">
        <v>12</v>
      </c>
      <c r="H5" s="277" t="s">
        <v>13</v>
      </c>
      <c r="I5" s="277"/>
      <c r="J5" s="277"/>
      <c r="K5" s="277"/>
      <c r="L5" s="277"/>
    </row>
    <row r="6" spans="1:12" s="101" customFormat="1" ht="40.5" customHeight="1" thickBot="1" x14ac:dyDescent="0.25">
      <c r="A6" s="260"/>
      <c r="B6" s="250"/>
      <c r="C6" s="280"/>
      <c r="D6" s="250"/>
      <c r="E6" s="250"/>
      <c r="F6" s="253"/>
      <c r="G6" s="276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x14ac:dyDescent="0.2">
      <c r="A7" s="18" t="s">
        <v>26</v>
      </c>
      <c r="B7" s="19">
        <v>509613</v>
      </c>
      <c r="C7" s="27">
        <v>961301</v>
      </c>
      <c r="D7" s="26" t="s">
        <v>235</v>
      </c>
      <c r="E7" s="102">
        <v>6</v>
      </c>
      <c r="F7" s="103" t="s">
        <v>236</v>
      </c>
      <c r="G7" s="104">
        <f>SUM(H7:L7)</f>
        <v>1000</v>
      </c>
      <c r="H7" s="105">
        <v>255</v>
      </c>
      <c r="I7" s="105">
        <v>357</v>
      </c>
      <c r="J7" s="105">
        <v>14</v>
      </c>
      <c r="K7" s="105">
        <v>367</v>
      </c>
      <c r="L7" s="105">
        <v>7</v>
      </c>
    </row>
    <row r="8" spans="1:12" x14ac:dyDescent="0.2">
      <c r="A8" s="18" t="s">
        <v>26</v>
      </c>
      <c r="B8" s="19">
        <v>509633</v>
      </c>
      <c r="C8" s="106">
        <v>963301</v>
      </c>
      <c r="D8" s="107" t="s">
        <v>138</v>
      </c>
      <c r="E8" s="108">
        <v>6</v>
      </c>
      <c r="F8" s="109" t="s">
        <v>236</v>
      </c>
      <c r="G8" s="104">
        <f t="shared" ref="G8:G28" si="0">SUM(H8:L8)</f>
        <v>410</v>
      </c>
      <c r="H8" s="105">
        <v>82</v>
      </c>
      <c r="I8" s="105">
        <v>174</v>
      </c>
      <c r="J8" s="105">
        <v>22</v>
      </c>
      <c r="K8" s="105">
        <v>126</v>
      </c>
      <c r="L8" s="105">
        <v>6</v>
      </c>
    </row>
    <row r="9" spans="1:12" x14ac:dyDescent="0.2">
      <c r="A9" s="18" t="s">
        <v>26</v>
      </c>
      <c r="B9" s="19">
        <v>509649</v>
      </c>
      <c r="C9" s="106">
        <v>964501</v>
      </c>
      <c r="D9" s="107" t="s">
        <v>237</v>
      </c>
      <c r="E9" s="108">
        <v>6</v>
      </c>
      <c r="F9" s="109" t="s">
        <v>236</v>
      </c>
      <c r="G9" s="104">
        <f t="shared" si="0"/>
        <v>226</v>
      </c>
      <c r="H9" s="105">
        <v>52</v>
      </c>
      <c r="I9" s="105">
        <v>86</v>
      </c>
      <c r="J9" s="105">
        <v>2</v>
      </c>
      <c r="K9" s="105">
        <v>86</v>
      </c>
      <c r="L9" s="105">
        <v>0</v>
      </c>
    </row>
    <row r="10" spans="1:12" x14ac:dyDescent="0.2">
      <c r="A10" s="18" t="s">
        <v>26</v>
      </c>
      <c r="B10" s="19">
        <v>509654</v>
      </c>
      <c r="C10" s="106">
        <v>965401</v>
      </c>
      <c r="D10" s="107" t="s">
        <v>238</v>
      </c>
      <c r="E10" s="108">
        <v>6</v>
      </c>
      <c r="F10" s="109" t="s">
        <v>236</v>
      </c>
      <c r="G10" s="104">
        <f t="shared" si="0"/>
        <v>73</v>
      </c>
      <c r="H10" s="105">
        <v>26</v>
      </c>
      <c r="I10" s="105">
        <v>20</v>
      </c>
      <c r="J10" s="105">
        <v>0</v>
      </c>
      <c r="K10" s="105">
        <v>27</v>
      </c>
      <c r="L10" s="105">
        <v>0</v>
      </c>
    </row>
    <row r="11" spans="1:12" x14ac:dyDescent="0.2">
      <c r="A11" s="18" t="s">
        <v>26</v>
      </c>
      <c r="B11" s="19">
        <v>509655</v>
      </c>
      <c r="C11" s="106">
        <v>965501</v>
      </c>
      <c r="D11" s="107" t="s">
        <v>239</v>
      </c>
      <c r="E11" s="108">
        <v>6</v>
      </c>
      <c r="F11" s="109" t="s">
        <v>236</v>
      </c>
      <c r="G11" s="104">
        <f t="shared" si="0"/>
        <v>56</v>
      </c>
      <c r="H11" s="105">
        <v>7</v>
      </c>
      <c r="I11" s="105">
        <v>23</v>
      </c>
      <c r="J11" s="105">
        <v>3</v>
      </c>
      <c r="K11" s="105">
        <v>23</v>
      </c>
      <c r="L11" s="105">
        <v>0</v>
      </c>
    </row>
    <row r="12" spans="1:12" x14ac:dyDescent="0.2">
      <c r="A12" s="18" t="s">
        <v>26</v>
      </c>
      <c r="B12" s="19">
        <v>509660</v>
      </c>
      <c r="C12" s="106">
        <v>966001</v>
      </c>
      <c r="D12" s="107" t="s">
        <v>240</v>
      </c>
      <c r="E12" s="108">
        <v>6</v>
      </c>
      <c r="F12" s="109" t="s">
        <v>236</v>
      </c>
      <c r="G12" s="104">
        <f t="shared" si="0"/>
        <v>24</v>
      </c>
      <c r="H12" s="105">
        <v>4</v>
      </c>
      <c r="I12" s="105">
        <v>9</v>
      </c>
      <c r="J12" s="105">
        <v>1</v>
      </c>
      <c r="K12" s="105">
        <v>8</v>
      </c>
      <c r="L12" s="105">
        <v>2</v>
      </c>
    </row>
    <row r="13" spans="1:12" x14ac:dyDescent="0.2">
      <c r="A13" s="18" t="s">
        <v>26</v>
      </c>
      <c r="B13" s="19">
        <v>509673</v>
      </c>
      <c r="C13" s="106">
        <v>967201</v>
      </c>
      <c r="D13" s="107" t="s">
        <v>241</v>
      </c>
      <c r="E13" s="108">
        <v>6</v>
      </c>
      <c r="F13" s="109" t="s">
        <v>236</v>
      </c>
      <c r="G13" s="104">
        <f t="shared" si="0"/>
        <v>21</v>
      </c>
      <c r="H13" s="105">
        <v>7</v>
      </c>
      <c r="I13" s="105">
        <v>8</v>
      </c>
      <c r="J13" s="105">
        <v>0</v>
      </c>
      <c r="K13" s="105">
        <v>6</v>
      </c>
      <c r="L13" s="105">
        <v>0</v>
      </c>
    </row>
    <row r="14" spans="1:12" x14ac:dyDescent="0.2">
      <c r="A14" s="18" t="s">
        <v>26</v>
      </c>
      <c r="B14" s="19">
        <v>509686</v>
      </c>
      <c r="C14" s="106">
        <v>968701</v>
      </c>
      <c r="D14" s="107" t="s">
        <v>242</v>
      </c>
      <c r="E14" s="108">
        <v>6</v>
      </c>
      <c r="F14" s="109" t="s">
        <v>236</v>
      </c>
      <c r="G14" s="104">
        <f t="shared" si="0"/>
        <v>85</v>
      </c>
      <c r="H14" s="105">
        <v>22</v>
      </c>
      <c r="I14" s="105">
        <v>21</v>
      </c>
      <c r="J14" s="105">
        <v>1</v>
      </c>
      <c r="K14" s="105">
        <v>40</v>
      </c>
      <c r="L14" s="105">
        <v>1</v>
      </c>
    </row>
    <row r="15" spans="1:12" x14ac:dyDescent="0.2">
      <c r="A15" s="18" t="s">
        <v>26</v>
      </c>
      <c r="B15" s="19">
        <v>509687</v>
      </c>
      <c r="C15" s="106">
        <v>968801</v>
      </c>
      <c r="D15" s="107" t="s">
        <v>243</v>
      </c>
      <c r="E15" s="108">
        <v>6</v>
      </c>
      <c r="F15" s="109" t="s">
        <v>236</v>
      </c>
      <c r="G15" s="104">
        <f t="shared" si="0"/>
        <v>50</v>
      </c>
      <c r="H15" s="105">
        <v>12</v>
      </c>
      <c r="I15" s="105">
        <v>15</v>
      </c>
      <c r="J15" s="105">
        <v>0</v>
      </c>
      <c r="K15" s="105">
        <v>23</v>
      </c>
      <c r="L15" s="105">
        <v>0</v>
      </c>
    </row>
    <row r="16" spans="1:12" x14ac:dyDescent="0.2">
      <c r="A16" s="18" t="s">
        <v>26</v>
      </c>
      <c r="B16" s="19">
        <v>509688</v>
      </c>
      <c r="C16" s="106">
        <v>968901</v>
      </c>
      <c r="D16" s="107" t="s">
        <v>244</v>
      </c>
      <c r="E16" s="108">
        <v>6</v>
      </c>
      <c r="F16" s="109" t="s">
        <v>236</v>
      </c>
      <c r="G16" s="104">
        <f t="shared" si="0"/>
        <v>10</v>
      </c>
      <c r="H16" s="105">
        <v>4</v>
      </c>
      <c r="I16" s="105">
        <v>1</v>
      </c>
      <c r="J16" s="105">
        <v>0</v>
      </c>
      <c r="K16" s="105">
        <v>5</v>
      </c>
      <c r="L16" s="105">
        <v>0</v>
      </c>
    </row>
    <row r="17" spans="1:12" x14ac:dyDescent="0.2">
      <c r="A17" s="18" t="s">
        <v>26</v>
      </c>
      <c r="B17" s="19">
        <v>509695</v>
      </c>
      <c r="C17" s="106">
        <v>969501</v>
      </c>
      <c r="D17" s="107" t="s">
        <v>245</v>
      </c>
      <c r="E17" s="108">
        <v>6</v>
      </c>
      <c r="F17" s="109" t="s">
        <v>236</v>
      </c>
      <c r="G17" s="104">
        <f t="shared" si="0"/>
        <v>92</v>
      </c>
      <c r="H17" s="105">
        <v>19</v>
      </c>
      <c r="I17" s="105">
        <v>37</v>
      </c>
      <c r="J17" s="105">
        <v>1</v>
      </c>
      <c r="K17" s="105">
        <v>35</v>
      </c>
      <c r="L17" s="105">
        <v>0</v>
      </c>
    </row>
    <row r="18" spans="1:12" x14ac:dyDescent="0.2">
      <c r="A18" s="18" t="s">
        <v>26</v>
      </c>
      <c r="B18" s="19">
        <v>509711</v>
      </c>
      <c r="C18" s="106">
        <v>971101</v>
      </c>
      <c r="D18" s="107" t="s">
        <v>246</v>
      </c>
      <c r="E18" s="108">
        <v>6</v>
      </c>
      <c r="F18" s="109" t="s">
        <v>236</v>
      </c>
      <c r="G18" s="104">
        <f t="shared" si="0"/>
        <v>0</v>
      </c>
      <c r="H18" s="105">
        <v>0</v>
      </c>
      <c r="I18" s="105">
        <v>0</v>
      </c>
      <c r="J18" s="105">
        <v>0</v>
      </c>
      <c r="K18" s="105">
        <v>0</v>
      </c>
      <c r="L18" s="105">
        <v>0</v>
      </c>
    </row>
    <row r="19" spans="1:12" x14ac:dyDescent="0.2">
      <c r="A19" s="18" t="s">
        <v>26</v>
      </c>
      <c r="B19" s="19">
        <v>509718</v>
      </c>
      <c r="C19" s="106">
        <v>971801</v>
      </c>
      <c r="D19" s="107" t="s">
        <v>247</v>
      </c>
      <c r="E19" s="108">
        <v>6</v>
      </c>
      <c r="F19" s="109" t="s">
        <v>236</v>
      </c>
      <c r="G19" s="104">
        <f t="shared" si="0"/>
        <v>22</v>
      </c>
      <c r="H19" s="105">
        <v>4</v>
      </c>
      <c r="I19" s="105">
        <v>12</v>
      </c>
      <c r="J19" s="105">
        <v>0</v>
      </c>
      <c r="K19" s="105">
        <v>6</v>
      </c>
      <c r="L19" s="105">
        <v>0</v>
      </c>
    </row>
    <row r="20" spans="1:12" ht="25.5" x14ac:dyDescent="0.2">
      <c r="A20" s="18" t="s">
        <v>19</v>
      </c>
      <c r="B20" s="19">
        <v>509902</v>
      </c>
      <c r="C20" s="106">
        <v>990201</v>
      </c>
      <c r="D20" s="107" t="s">
        <v>144</v>
      </c>
      <c r="E20" s="108">
        <v>6</v>
      </c>
      <c r="F20" s="109" t="s">
        <v>236</v>
      </c>
      <c r="G20" s="104">
        <f t="shared" si="0"/>
        <v>1067</v>
      </c>
      <c r="H20" s="105">
        <v>314</v>
      </c>
      <c r="I20" s="105">
        <v>334</v>
      </c>
      <c r="J20" s="105">
        <v>12</v>
      </c>
      <c r="K20" s="105">
        <v>403</v>
      </c>
      <c r="L20" s="105">
        <v>4</v>
      </c>
    </row>
    <row r="21" spans="1:12" x14ac:dyDescent="0.2">
      <c r="A21" s="18" t="s">
        <v>19</v>
      </c>
      <c r="B21" s="19">
        <v>509909</v>
      </c>
      <c r="C21" s="106">
        <v>990901</v>
      </c>
      <c r="D21" s="107" t="s">
        <v>149</v>
      </c>
      <c r="E21" s="108">
        <v>6</v>
      </c>
      <c r="F21" s="109" t="s">
        <v>236</v>
      </c>
      <c r="G21" s="104">
        <f t="shared" si="0"/>
        <v>1045</v>
      </c>
      <c r="H21" s="105">
        <v>248</v>
      </c>
      <c r="I21" s="105">
        <v>347</v>
      </c>
      <c r="J21" s="105">
        <v>8</v>
      </c>
      <c r="K21" s="105">
        <v>426</v>
      </c>
      <c r="L21" s="105">
        <v>16</v>
      </c>
    </row>
    <row r="22" spans="1:12" x14ac:dyDescent="0.2">
      <c r="A22" s="18" t="s">
        <v>26</v>
      </c>
      <c r="B22" s="19">
        <v>509748</v>
      </c>
      <c r="C22" s="106">
        <v>974801</v>
      </c>
      <c r="D22" s="107" t="s">
        <v>248</v>
      </c>
      <c r="E22" s="108"/>
      <c r="F22" s="109" t="s">
        <v>236</v>
      </c>
      <c r="G22" s="104">
        <f t="shared" si="0"/>
        <v>22</v>
      </c>
      <c r="H22" s="105">
        <v>3</v>
      </c>
      <c r="I22" s="105">
        <v>5</v>
      </c>
      <c r="J22" s="105">
        <v>1</v>
      </c>
      <c r="K22" s="105">
        <v>13</v>
      </c>
      <c r="L22" s="105">
        <v>0</v>
      </c>
    </row>
    <row r="23" spans="1:12" x14ac:dyDescent="0.2">
      <c r="A23" s="18" t="s">
        <v>26</v>
      </c>
      <c r="B23" s="19">
        <v>509671</v>
      </c>
      <c r="C23" s="106">
        <v>967001</v>
      </c>
      <c r="D23" s="107" t="s">
        <v>249</v>
      </c>
      <c r="E23" s="108"/>
      <c r="F23" s="109" t="s">
        <v>236</v>
      </c>
      <c r="G23" s="104">
        <f t="shared" si="0"/>
        <v>10</v>
      </c>
      <c r="H23" s="105">
        <v>4</v>
      </c>
      <c r="I23" s="105">
        <v>5</v>
      </c>
      <c r="J23" s="105">
        <v>0</v>
      </c>
      <c r="K23" s="105">
        <v>1</v>
      </c>
      <c r="L23" s="105">
        <v>0</v>
      </c>
    </row>
    <row r="24" spans="1:12" x14ac:dyDescent="0.2">
      <c r="A24" s="18" t="s">
        <v>26</v>
      </c>
      <c r="B24" s="19">
        <v>509744</v>
      </c>
      <c r="C24" s="106">
        <v>974401</v>
      </c>
      <c r="D24" s="107" t="s">
        <v>250</v>
      </c>
      <c r="E24" s="108"/>
      <c r="F24" s="109" t="s">
        <v>236</v>
      </c>
      <c r="G24" s="104">
        <f t="shared" si="0"/>
        <v>3</v>
      </c>
      <c r="H24" s="105">
        <v>1</v>
      </c>
      <c r="I24" s="105">
        <v>0</v>
      </c>
      <c r="J24" s="105">
        <v>0</v>
      </c>
      <c r="K24" s="105">
        <v>2</v>
      </c>
      <c r="L24" s="105">
        <v>0</v>
      </c>
    </row>
    <row r="25" spans="1:12" x14ac:dyDescent="0.2">
      <c r="A25" s="18" t="s">
        <v>26</v>
      </c>
      <c r="B25" s="19">
        <v>503126</v>
      </c>
      <c r="C25" s="106">
        <v>312801</v>
      </c>
      <c r="D25" s="107" t="s">
        <v>251</v>
      </c>
      <c r="E25" s="108"/>
      <c r="F25" s="109" t="s">
        <v>236</v>
      </c>
      <c r="G25" s="104">
        <f t="shared" si="0"/>
        <v>505</v>
      </c>
      <c r="H25" s="105">
        <v>71</v>
      </c>
      <c r="I25" s="105">
        <v>288</v>
      </c>
      <c r="J25" s="105">
        <v>38</v>
      </c>
      <c r="K25" s="105">
        <v>102</v>
      </c>
      <c r="L25" s="105">
        <v>6</v>
      </c>
    </row>
    <row r="26" spans="1:12" x14ac:dyDescent="0.2">
      <c r="A26" s="18" t="s">
        <v>26</v>
      </c>
      <c r="B26" s="19">
        <v>509606</v>
      </c>
      <c r="C26" s="106">
        <v>960601</v>
      </c>
      <c r="D26" s="107" t="s">
        <v>136</v>
      </c>
      <c r="E26" s="108"/>
      <c r="F26" s="109" t="s">
        <v>236</v>
      </c>
      <c r="G26" s="104">
        <f t="shared" si="0"/>
        <v>35</v>
      </c>
      <c r="H26" s="105">
        <v>6</v>
      </c>
      <c r="I26" s="105">
        <v>15</v>
      </c>
      <c r="J26" s="105">
        <v>4</v>
      </c>
      <c r="K26" s="105">
        <v>10</v>
      </c>
      <c r="L26" s="105">
        <v>0</v>
      </c>
    </row>
    <row r="27" spans="1:12" x14ac:dyDescent="0.2">
      <c r="A27" s="18" t="s">
        <v>26</v>
      </c>
      <c r="B27" s="19">
        <v>509644</v>
      </c>
      <c r="C27" s="106">
        <v>960901</v>
      </c>
      <c r="D27" s="107" t="s">
        <v>252</v>
      </c>
      <c r="E27" s="108"/>
      <c r="F27" s="109" t="s">
        <v>236</v>
      </c>
      <c r="G27" s="104">
        <f t="shared" si="0"/>
        <v>1104</v>
      </c>
      <c r="H27" s="105">
        <v>299</v>
      </c>
      <c r="I27" s="105">
        <v>375</v>
      </c>
      <c r="J27" s="105">
        <v>15</v>
      </c>
      <c r="K27" s="105">
        <v>409</v>
      </c>
      <c r="L27" s="105">
        <v>6</v>
      </c>
    </row>
    <row r="28" spans="1:12" ht="15.75" thickBot="1" x14ac:dyDescent="0.25">
      <c r="A28" s="18" t="s">
        <v>19</v>
      </c>
      <c r="B28" s="19">
        <v>502910</v>
      </c>
      <c r="C28" s="110">
        <v>291201</v>
      </c>
      <c r="D28" s="111" t="s">
        <v>72</v>
      </c>
      <c r="E28" s="108">
        <v>6</v>
      </c>
      <c r="F28" s="109" t="s">
        <v>236</v>
      </c>
      <c r="G28" s="104">
        <f t="shared" si="0"/>
        <v>5</v>
      </c>
      <c r="H28" s="105">
        <v>0</v>
      </c>
      <c r="I28" s="105">
        <v>2</v>
      </c>
      <c r="J28" s="105">
        <v>0</v>
      </c>
      <c r="K28" s="105">
        <v>2</v>
      </c>
      <c r="L28" s="105">
        <v>1</v>
      </c>
    </row>
    <row r="29" spans="1:12" s="101" customFormat="1" thickBot="1" x14ac:dyDescent="0.25">
      <c r="A29" s="112"/>
      <c r="B29" s="113"/>
      <c r="C29" s="114"/>
      <c r="D29" s="115" t="s">
        <v>160</v>
      </c>
      <c r="E29" s="115"/>
      <c r="F29" s="116"/>
      <c r="G29" s="117">
        <f t="shared" ref="G29:L29" si="1">SUM(G7:G28)</f>
        <v>5865</v>
      </c>
      <c r="H29" s="117">
        <f t="shared" si="1"/>
        <v>1440</v>
      </c>
      <c r="I29" s="117">
        <f t="shared" si="1"/>
        <v>2134</v>
      </c>
      <c r="J29" s="117">
        <f t="shared" si="1"/>
        <v>122</v>
      </c>
      <c r="K29" s="117">
        <f t="shared" si="1"/>
        <v>2120</v>
      </c>
      <c r="L29" s="117">
        <f t="shared" si="1"/>
        <v>49</v>
      </c>
    </row>
    <row r="31" spans="1:12" x14ac:dyDescent="0.2">
      <c r="G31" s="118"/>
      <c r="H31" s="118"/>
      <c r="I31" s="118"/>
      <c r="J31" s="118"/>
      <c r="K31" s="118"/>
      <c r="L31" s="118"/>
    </row>
  </sheetData>
  <autoFilter ref="A6:L29" xr:uid="{86FD1403-D9F3-4D96-97EB-D3C043EFA01C}"/>
  <mergeCells count="9">
    <mergeCell ref="G4:L4"/>
    <mergeCell ref="G5:G6"/>
    <mergeCell ref="H5:L5"/>
    <mergeCell ref="A4:A6"/>
    <mergeCell ref="B4:B6"/>
    <mergeCell ref="C4:C6"/>
    <mergeCell ref="D4:D6"/>
    <mergeCell ref="E4:E6"/>
    <mergeCell ref="F4:F6"/>
  </mergeCells>
  <conditionalFormatting sqref="A3:L6 B1:L1 A29:L1048576 M1:XFD1048576 B2:K2">
    <cfRule type="cellIs" dxfId="350" priority="18" operator="lessThan">
      <formula>0</formula>
    </cfRule>
  </conditionalFormatting>
  <conditionalFormatting sqref="G4 G5:L6">
    <cfRule type="cellIs" dxfId="349" priority="17" operator="lessThan">
      <formula>0</formula>
    </cfRule>
  </conditionalFormatting>
  <conditionalFormatting sqref="G29:L29">
    <cfRule type="cellIs" dxfId="348" priority="16" operator="lessThan">
      <formula>0</formula>
    </cfRule>
  </conditionalFormatting>
  <conditionalFormatting sqref="G29:L29">
    <cfRule type="cellIs" dxfId="347" priority="15" operator="lessThan">
      <formula>0</formula>
    </cfRule>
  </conditionalFormatting>
  <conditionalFormatting sqref="C28:D28">
    <cfRule type="cellIs" dxfId="346" priority="6" operator="lessThan">
      <formula>0</formula>
    </cfRule>
  </conditionalFormatting>
  <conditionalFormatting sqref="C7:D7">
    <cfRule type="cellIs" dxfId="345" priority="11" operator="lessThan">
      <formula>0</formula>
    </cfRule>
  </conditionalFormatting>
  <conditionalFormatting sqref="C8:D8">
    <cfRule type="cellIs" dxfId="344" priority="13" operator="lessThan">
      <formula>0</formula>
    </cfRule>
  </conditionalFormatting>
  <conditionalFormatting sqref="C9:D9">
    <cfRule type="cellIs" dxfId="343" priority="12" operator="lessThan">
      <formula>0</formula>
    </cfRule>
  </conditionalFormatting>
  <conditionalFormatting sqref="A16:B16">
    <cfRule type="cellIs" dxfId="342" priority="7" operator="lessThan">
      <formula>0</formula>
    </cfRule>
    <cfRule type="cellIs" dxfId="341" priority="8" operator="lessThan">
      <formula>0</formula>
    </cfRule>
    <cfRule type="cellIs" dxfId="340" priority="9" operator="lessThan">
      <formula>0</formula>
    </cfRule>
  </conditionalFormatting>
  <conditionalFormatting sqref="C16:D16">
    <cfRule type="cellIs" dxfId="339" priority="10" operator="lessThan">
      <formula>0</formula>
    </cfRule>
  </conditionalFormatting>
  <conditionalFormatting sqref="G7:L28">
    <cfRule type="cellIs" dxfId="338" priority="14" operator="lessThan">
      <formula>0</formula>
    </cfRule>
  </conditionalFormatting>
  <conditionalFormatting sqref="A28:B28">
    <cfRule type="cellIs" dxfId="337" priority="3" operator="lessThan">
      <formula>0</formula>
    </cfRule>
    <cfRule type="cellIs" dxfId="336" priority="4" operator="lessThan">
      <formula>0</formula>
    </cfRule>
    <cfRule type="cellIs" dxfId="335" priority="5" operator="lessThan">
      <formula>0</formula>
    </cfRule>
  </conditionalFormatting>
  <conditionalFormatting sqref="A2">
    <cfRule type="cellIs" dxfId="334" priority="2" operator="lessThan">
      <formula>0</formula>
    </cfRule>
  </conditionalFormatting>
  <conditionalFormatting sqref="A1">
    <cfRule type="cellIs" dxfId="33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0F4AA-2116-4388-A34B-64D4EF1DF462}">
  <dimension ref="A1:L48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5" sqref="D25"/>
    </sheetView>
  </sheetViews>
  <sheetFormatPr defaultColWidth="9.140625" defaultRowHeight="15" x14ac:dyDescent="0.2"/>
  <cols>
    <col min="1" max="1" width="14.42578125" style="126" customWidth="1"/>
    <col min="2" max="2" width="13.5703125" style="120" customWidth="1"/>
    <col min="3" max="3" width="13.28515625" style="121" customWidth="1"/>
    <col min="4" max="4" width="96.42578125" style="120" customWidth="1"/>
    <col min="5" max="5" width="2.85546875" style="122" hidden="1" customWidth="1"/>
    <col min="6" max="6" width="26" style="120" customWidth="1"/>
    <col min="7" max="12" width="16.140625" style="94" customWidth="1"/>
    <col min="13" max="94" width="9.140625" style="120"/>
    <col min="95" max="95" width="10.7109375" style="120" customWidth="1"/>
    <col min="96" max="96" width="9.7109375" style="120" customWidth="1"/>
    <col min="97" max="97" width="50.42578125" style="120" customWidth="1"/>
    <col min="98" max="98" width="17.85546875" style="120" customWidth="1"/>
    <col min="99" max="99" width="14.85546875" style="120" customWidth="1"/>
    <col min="100" max="100" width="12.5703125" style="120" customWidth="1"/>
    <col min="101" max="101" width="13.7109375" style="120" customWidth="1"/>
    <col min="102" max="102" width="13.85546875" style="120" customWidth="1"/>
    <col min="103" max="103" width="12.85546875" style="120" customWidth="1"/>
    <col min="104" max="104" width="15.28515625" style="120" customWidth="1"/>
    <col min="105" max="105" width="12.5703125" style="120" customWidth="1"/>
    <col min="106" max="106" width="13.5703125" style="120" customWidth="1"/>
    <col min="107" max="107" width="12.28515625" style="120" customWidth="1"/>
    <col min="108" max="108" width="13.5703125" style="120" customWidth="1"/>
    <col min="109" max="109" width="11.85546875" style="120" customWidth="1"/>
    <col min="110" max="16384" width="9.140625" style="120"/>
  </cols>
  <sheetData>
    <row r="1" spans="1:12" ht="15.75" x14ac:dyDescent="0.2">
      <c r="A1" s="119" t="s">
        <v>253</v>
      </c>
      <c r="K1" s="6" t="s">
        <v>1</v>
      </c>
    </row>
    <row r="2" spans="1:12" s="95" customFormat="1" x14ac:dyDescent="0.2">
      <c r="A2" s="8" t="s">
        <v>2</v>
      </c>
      <c r="C2" s="96"/>
      <c r="D2" s="123"/>
      <c r="E2" s="124"/>
      <c r="F2" s="125"/>
      <c r="G2" s="98"/>
      <c r="H2" s="98"/>
      <c r="I2" s="98"/>
      <c r="J2" s="98"/>
      <c r="L2" s="98"/>
    </row>
    <row r="3" spans="1:12" ht="17.25" customHeight="1" thickBot="1" x14ac:dyDescent="0.25"/>
    <row r="4" spans="1:12" s="127" customFormat="1" ht="17.25" customHeight="1" x14ac:dyDescent="0.25">
      <c r="A4" s="258" t="s">
        <v>3</v>
      </c>
      <c r="B4" s="248" t="s">
        <v>254</v>
      </c>
      <c r="C4" s="278" t="s">
        <v>5</v>
      </c>
      <c r="D4" s="248" t="s">
        <v>255</v>
      </c>
      <c r="E4" s="248" t="s">
        <v>7</v>
      </c>
      <c r="F4" s="251" t="s">
        <v>256</v>
      </c>
      <c r="G4" s="273" t="s">
        <v>11</v>
      </c>
      <c r="H4" s="274"/>
      <c r="I4" s="274"/>
      <c r="J4" s="274"/>
      <c r="K4" s="274"/>
      <c r="L4" s="274"/>
    </row>
    <row r="5" spans="1:12" s="127" customFormat="1" ht="15" customHeight="1" x14ac:dyDescent="0.25">
      <c r="A5" s="259"/>
      <c r="B5" s="249"/>
      <c r="C5" s="279"/>
      <c r="D5" s="249"/>
      <c r="E5" s="249"/>
      <c r="F5" s="252"/>
      <c r="G5" s="275" t="s">
        <v>12</v>
      </c>
      <c r="H5" s="277" t="s">
        <v>13</v>
      </c>
      <c r="I5" s="277"/>
      <c r="J5" s="277"/>
      <c r="K5" s="277"/>
      <c r="L5" s="277"/>
    </row>
    <row r="6" spans="1:12" s="127" customFormat="1" ht="43.5" customHeight="1" thickBot="1" x14ac:dyDescent="0.3">
      <c r="A6" s="260"/>
      <c r="B6" s="250"/>
      <c r="C6" s="280"/>
      <c r="D6" s="250"/>
      <c r="E6" s="250"/>
      <c r="F6" s="253"/>
      <c r="G6" s="276"/>
      <c r="H6" s="100" t="s">
        <v>14</v>
      </c>
      <c r="I6" s="100" t="s">
        <v>15</v>
      </c>
      <c r="J6" s="100" t="s">
        <v>16</v>
      </c>
      <c r="K6" s="100" t="s">
        <v>17</v>
      </c>
      <c r="L6" s="100" t="s">
        <v>18</v>
      </c>
    </row>
    <row r="7" spans="1:12" ht="25.5" x14ac:dyDescent="0.2">
      <c r="A7" s="18" t="s">
        <v>19</v>
      </c>
      <c r="B7" s="19">
        <v>500101</v>
      </c>
      <c r="C7" s="128">
        <v>10101</v>
      </c>
      <c r="D7" s="129" t="s">
        <v>20</v>
      </c>
      <c r="E7" s="102">
        <v>70</v>
      </c>
      <c r="F7" s="103" t="s">
        <v>257</v>
      </c>
      <c r="G7" s="104">
        <f>SUM(H7:L7)</f>
        <v>4064</v>
      </c>
      <c r="H7" s="105">
        <v>3</v>
      </c>
      <c r="I7" s="105">
        <v>3031</v>
      </c>
      <c r="J7" s="105">
        <v>157</v>
      </c>
      <c r="K7" s="105">
        <v>696</v>
      </c>
      <c r="L7" s="105">
        <v>177</v>
      </c>
    </row>
    <row r="8" spans="1:12" ht="25.5" x14ac:dyDescent="0.2">
      <c r="A8" s="18" t="s">
        <v>19</v>
      </c>
      <c r="B8" s="19">
        <v>500501</v>
      </c>
      <c r="C8" s="128">
        <v>50101</v>
      </c>
      <c r="D8" s="130" t="s">
        <v>32</v>
      </c>
      <c r="E8" s="108">
        <v>70</v>
      </c>
      <c r="F8" s="109" t="s">
        <v>257</v>
      </c>
      <c r="G8" s="104">
        <f t="shared" ref="G8:G33" si="0">SUM(H8:L8)</f>
        <v>3258</v>
      </c>
      <c r="H8" s="105">
        <v>2950</v>
      </c>
      <c r="I8" s="105">
        <v>9</v>
      </c>
      <c r="J8" s="105">
        <v>0</v>
      </c>
      <c r="K8" s="105">
        <v>299</v>
      </c>
      <c r="L8" s="105">
        <v>0</v>
      </c>
    </row>
    <row r="9" spans="1:12" ht="25.5" x14ac:dyDescent="0.2">
      <c r="A9" s="18" t="s">
        <v>19</v>
      </c>
      <c r="B9" s="19">
        <v>500701</v>
      </c>
      <c r="C9" s="131">
        <v>70101</v>
      </c>
      <c r="D9" s="111" t="s">
        <v>34</v>
      </c>
      <c r="E9" s="108">
        <v>70</v>
      </c>
      <c r="F9" s="109" t="s">
        <v>257</v>
      </c>
      <c r="G9" s="104">
        <f t="shared" si="0"/>
        <v>2116</v>
      </c>
      <c r="H9" s="105">
        <v>2116</v>
      </c>
      <c r="I9" s="105">
        <v>0</v>
      </c>
      <c r="J9" s="105">
        <v>0</v>
      </c>
      <c r="K9" s="105">
        <v>0</v>
      </c>
      <c r="L9" s="105">
        <v>0</v>
      </c>
    </row>
    <row r="10" spans="1:12" ht="25.5" x14ac:dyDescent="0.2">
      <c r="A10" s="18" t="s">
        <v>19</v>
      </c>
      <c r="B10" s="19">
        <v>501001</v>
      </c>
      <c r="C10" s="131">
        <v>100101</v>
      </c>
      <c r="D10" s="111" t="s">
        <v>40</v>
      </c>
      <c r="E10" s="108">
        <v>70</v>
      </c>
      <c r="F10" s="109" t="s">
        <v>257</v>
      </c>
      <c r="G10" s="104">
        <f t="shared" si="0"/>
        <v>5715</v>
      </c>
      <c r="H10" s="105">
        <v>684</v>
      </c>
      <c r="I10" s="105">
        <v>478</v>
      </c>
      <c r="J10" s="105">
        <v>0</v>
      </c>
      <c r="K10" s="105">
        <v>4553</v>
      </c>
      <c r="L10" s="105">
        <v>0</v>
      </c>
    </row>
    <row r="11" spans="1:12" ht="25.5" x14ac:dyDescent="0.2">
      <c r="A11" s="18" t="s">
        <v>26</v>
      </c>
      <c r="B11" s="19">
        <v>501407</v>
      </c>
      <c r="C11" s="131">
        <v>140701</v>
      </c>
      <c r="D11" s="111" t="s">
        <v>258</v>
      </c>
      <c r="E11" s="108">
        <v>70</v>
      </c>
      <c r="F11" s="109" t="s">
        <v>257</v>
      </c>
      <c r="G11" s="104">
        <f t="shared" si="0"/>
        <v>11254</v>
      </c>
      <c r="H11" s="105">
        <v>1262</v>
      </c>
      <c r="I11" s="105">
        <v>9093</v>
      </c>
      <c r="J11" s="105">
        <v>0</v>
      </c>
      <c r="K11" s="105">
        <v>899</v>
      </c>
      <c r="L11" s="105">
        <v>0</v>
      </c>
    </row>
    <row r="12" spans="1:12" ht="25.5" x14ac:dyDescent="0.2">
      <c r="A12" s="18" t="s">
        <v>19</v>
      </c>
      <c r="B12" s="19">
        <v>501501</v>
      </c>
      <c r="C12" s="110">
        <v>150101</v>
      </c>
      <c r="D12" s="111" t="s">
        <v>45</v>
      </c>
      <c r="E12" s="108">
        <v>70</v>
      </c>
      <c r="F12" s="109" t="s">
        <v>257</v>
      </c>
      <c r="G12" s="104">
        <f t="shared" si="0"/>
        <v>5261</v>
      </c>
      <c r="H12" s="105">
        <v>4487</v>
      </c>
      <c r="I12" s="105">
        <v>153</v>
      </c>
      <c r="J12" s="105">
        <v>0</v>
      </c>
      <c r="K12" s="105">
        <v>621</v>
      </c>
      <c r="L12" s="105">
        <v>0</v>
      </c>
    </row>
    <row r="13" spans="1:12" ht="25.5" x14ac:dyDescent="0.2">
      <c r="A13" s="18" t="s">
        <v>19</v>
      </c>
      <c r="B13" s="19">
        <v>501901</v>
      </c>
      <c r="C13" s="110">
        <v>190101</v>
      </c>
      <c r="D13" s="111" t="s">
        <v>53</v>
      </c>
      <c r="E13" s="108">
        <v>70</v>
      </c>
      <c r="F13" s="109" t="s">
        <v>257</v>
      </c>
      <c r="G13" s="104">
        <f t="shared" si="0"/>
        <v>70</v>
      </c>
      <c r="H13" s="105">
        <v>0</v>
      </c>
      <c r="I13" s="105">
        <v>36</v>
      </c>
      <c r="J13" s="105">
        <v>0</v>
      </c>
      <c r="K13" s="105">
        <v>34</v>
      </c>
      <c r="L13" s="105">
        <v>0</v>
      </c>
    </row>
    <row r="14" spans="1:12" ht="25.5" x14ac:dyDescent="0.2">
      <c r="A14" s="18" t="s">
        <v>26</v>
      </c>
      <c r="B14" s="19">
        <v>502011</v>
      </c>
      <c r="C14" s="110">
        <v>201201</v>
      </c>
      <c r="D14" s="111" t="s">
        <v>259</v>
      </c>
      <c r="E14" s="108">
        <v>70</v>
      </c>
      <c r="F14" s="109" t="s">
        <v>257</v>
      </c>
      <c r="G14" s="104">
        <f t="shared" si="0"/>
        <v>13593</v>
      </c>
      <c r="H14" s="105">
        <v>128</v>
      </c>
      <c r="I14" s="105">
        <v>9688</v>
      </c>
      <c r="J14" s="105">
        <v>0</v>
      </c>
      <c r="K14" s="105">
        <v>3625</v>
      </c>
      <c r="L14" s="105">
        <v>152</v>
      </c>
    </row>
    <row r="15" spans="1:12" ht="25.5" x14ac:dyDescent="0.2">
      <c r="A15" s="18" t="s">
        <v>19</v>
      </c>
      <c r="B15" s="19">
        <v>502630</v>
      </c>
      <c r="C15" s="110">
        <v>263001</v>
      </c>
      <c r="D15" s="111" t="s">
        <v>69</v>
      </c>
      <c r="E15" s="108">
        <v>70</v>
      </c>
      <c r="F15" s="109" t="s">
        <v>257</v>
      </c>
      <c r="G15" s="104">
        <f t="shared" si="0"/>
        <v>5719</v>
      </c>
      <c r="H15" s="105">
        <v>5363</v>
      </c>
      <c r="I15" s="105">
        <v>289</v>
      </c>
      <c r="J15" s="105">
        <v>0</v>
      </c>
      <c r="K15" s="105">
        <v>67</v>
      </c>
      <c r="L15" s="105">
        <v>0</v>
      </c>
    </row>
    <row r="16" spans="1:12" ht="25.5" x14ac:dyDescent="0.2">
      <c r="A16" s="18" t="s">
        <v>19</v>
      </c>
      <c r="B16" s="19">
        <v>502801</v>
      </c>
      <c r="C16" s="110">
        <v>280101</v>
      </c>
      <c r="D16" s="111" t="s">
        <v>71</v>
      </c>
      <c r="E16" s="108">
        <v>70</v>
      </c>
      <c r="F16" s="109" t="s">
        <v>257</v>
      </c>
      <c r="G16" s="104">
        <f t="shared" si="0"/>
        <v>0</v>
      </c>
      <c r="H16" s="105">
        <v>0</v>
      </c>
      <c r="I16" s="105">
        <v>0</v>
      </c>
      <c r="J16" s="105">
        <v>0</v>
      </c>
      <c r="K16" s="105">
        <v>0</v>
      </c>
      <c r="L16" s="105">
        <v>0</v>
      </c>
    </row>
    <row r="17" spans="1:12" ht="25.5" x14ac:dyDescent="0.2">
      <c r="A17" s="18" t="s">
        <v>35</v>
      </c>
      <c r="B17" s="19">
        <v>508816</v>
      </c>
      <c r="C17" s="110">
        <v>310401</v>
      </c>
      <c r="D17" s="111" t="s">
        <v>76</v>
      </c>
      <c r="E17" s="108">
        <v>70</v>
      </c>
      <c r="F17" s="109" t="s">
        <v>257</v>
      </c>
      <c r="G17" s="104">
        <f t="shared" si="0"/>
        <v>331</v>
      </c>
      <c r="H17" s="105">
        <v>0</v>
      </c>
      <c r="I17" s="105">
        <v>192</v>
      </c>
      <c r="J17" s="105">
        <v>68</v>
      </c>
      <c r="K17" s="105">
        <v>71</v>
      </c>
      <c r="L17" s="105">
        <v>0</v>
      </c>
    </row>
    <row r="18" spans="1:12" ht="25.5" x14ac:dyDescent="0.2">
      <c r="A18" s="18" t="s">
        <v>26</v>
      </c>
      <c r="B18" s="19">
        <v>503132</v>
      </c>
      <c r="C18" s="25">
        <v>313201</v>
      </c>
      <c r="D18" s="111" t="s">
        <v>260</v>
      </c>
      <c r="E18" s="108">
        <v>70</v>
      </c>
      <c r="F18" s="109" t="s">
        <v>257</v>
      </c>
      <c r="G18" s="104">
        <f t="shared" si="0"/>
        <v>21624</v>
      </c>
      <c r="H18" s="105">
        <v>4914</v>
      </c>
      <c r="I18" s="105">
        <v>10543</v>
      </c>
      <c r="J18" s="105">
        <v>1734</v>
      </c>
      <c r="K18" s="105">
        <v>4433</v>
      </c>
      <c r="L18" s="105">
        <v>0</v>
      </c>
    </row>
    <row r="19" spans="1:12" ht="25.5" x14ac:dyDescent="0.2">
      <c r="A19" s="18" t="s">
        <v>19</v>
      </c>
      <c r="B19" s="19">
        <v>506509</v>
      </c>
      <c r="C19" s="110">
        <v>332801</v>
      </c>
      <c r="D19" s="111" t="s">
        <v>88</v>
      </c>
      <c r="E19" s="108">
        <v>70</v>
      </c>
      <c r="F19" s="109" t="s">
        <v>257</v>
      </c>
      <c r="G19" s="104">
        <f t="shared" si="0"/>
        <v>1718</v>
      </c>
      <c r="H19" s="105">
        <v>24</v>
      </c>
      <c r="I19" s="105">
        <v>1633</v>
      </c>
      <c r="J19" s="105">
        <v>0</v>
      </c>
      <c r="K19" s="105">
        <v>61</v>
      </c>
      <c r="L19" s="105">
        <v>0</v>
      </c>
    </row>
    <row r="20" spans="1:12" ht="25.5" x14ac:dyDescent="0.2">
      <c r="A20" s="18" t="s">
        <v>19</v>
      </c>
      <c r="B20" s="19">
        <v>503901</v>
      </c>
      <c r="C20" s="110">
        <v>390101</v>
      </c>
      <c r="D20" s="26" t="s">
        <v>99</v>
      </c>
      <c r="E20" s="108">
        <v>70</v>
      </c>
      <c r="F20" s="109" t="s">
        <v>257</v>
      </c>
      <c r="G20" s="104">
        <f t="shared" si="0"/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</row>
    <row r="21" spans="1:12" ht="25.5" x14ac:dyDescent="0.2">
      <c r="A21" s="18" t="s">
        <v>26</v>
      </c>
      <c r="B21" s="19">
        <v>504413</v>
      </c>
      <c r="C21" s="25">
        <v>441101</v>
      </c>
      <c r="D21" s="26" t="s">
        <v>261</v>
      </c>
      <c r="E21" s="108">
        <v>70</v>
      </c>
      <c r="F21" s="109" t="s">
        <v>257</v>
      </c>
      <c r="G21" s="104">
        <f t="shared" si="0"/>
        <v>24380</v>
      </c>
      <c r="H21" s="105">
        <v>1013</v>
      </c>
      <c r="I21" s="105">
        <v>8520</v>
      </c>
      <c r="J21" s="105">
        <v>648</v>
      </c>
      <c r="K21" s="105">
        <v>13879</v>
      </c>
      <c r="L21" s="105">
        <v>320</v>
      </c>
    </row>
    <row r="22" spans="1:12" ht="25.5" x14ac:dyDescent="0.2">
      <c r="A22" s="18" t="s">
        <v>26</v>
      </c>
      <c r="B22" s="19">
        <v>505110</v>
      </c>
      <c r="C22" s="110">
        <v>511001</v>
      </c>
      <c r="D22" s="111" t="s">
        <v>262</v>
      </c>
      <c r="E22" s="108">
        <v>70</v>
      </c>
      <c r="F22" s="109" t="s">
        <v>257</v>
      </c>
      <c r="G22" s="104">
        <f t="shared" si="0"/>
        <v>5658</v>
      </c>
      <c r="H22" s="105">
        <v>0</v>
      </c>
      <c r="I22" s="105">
        <v>2296</v>
      </c>
      <c r="J22" s="105">
        <v>97</v>
      </c>
      <c r="K22" s="105">
        <v>3265</v>
      </c>
      <c r="L22" s="105">
        <v>0</v>
      </c>
    </row>
    <row r="23" spans="1:12" ht="25.5" x14ac:dyDescent="0.2">
      <c r="A23" s="18" t="s">
        <v>19</v>
      </c>
      <c r="B23" s="19">
        <v>505501</v>
      </c>
      <c r="C23" s="110">
        <v>550101</v>
      </c>
      <c r="D23" s="111" t="s">
        <v>122</v>
      </c>
      <c r="E23" s="108">
        <v>70</v>
      </c>
      <c r="F23" s="109" t="s">
        <v>257</v>
      </c>
      <c r="G23" s="104">
        <f t="shared" si="0"/>
        <v>444</v>
      </c>
      <c r="H23" s="105">
        <v>185</v>
      </c>
      <c r="I23" s="105">
        <v>0</v>
      </c>
      <c r="J23" s="105">
        <v>0</v>
      </c>
      <c r="K23" s="105">
        <v>259</v>
      </c>
      <c r="L23" s="105">
        <v>0</v>
      </c>
    </row>
    <row r="24" spans="1:12" ht="25.5" x14ac:dyDescent="0.2">
      <c r="A24" s="18" t="s">
        <v>35</v>
      </c>
      <c r="B24" s="19">
        <v>508804</v>
      </c>
      <c r="C24" s="110">
        <v>880401</v>
      </c>
      <c r="D24" s="111" t="s">
        <v>151</v>
      </c>
      <c r="E24" s="108">
        <v>70</v>
      </c>
      <c r="F24" s="109" t="s">
        <v>257</v>
      </c>
      <c r="G24" s="104">
        <f t="shared" si="0"/>
        <v>3496</v>
      </c>
      <c r="H24" s="105">
        <v>1721</v>
      </c>
      <c r="I24" s="105">
        <v>150</v>
      </c>
      <c r="J24" s="105">
        <v>0</v>
      </c>
      <c r="K24" s="105">
        <v>1625</v>
      </c>
      <c r="L24" s="105">
        <v>0</v>
      </c>
    </row>
    <row r="25" spans="1:12" ht="25.5" x14ac:dyDescent="0.2">
      <c r="A25" s="18" t="s">
        <v>35</v>
      </c>
      <c r="B25" s="19">
        <v>509101</v>
      </c>
      <c r="C25" s="110">
        <v>910201</v>
      </c>
      <c r="D25" s="111" t="s">
        <v>129</v>
      </c>
      <c r="E25" s="108">
        <v>70</v>
      </c>
      <c r="F25" s="109" t="s">
        <v>257</v>
      </c>
      <c r="G25" s="104">
        <f t="shared" si="0"/>
        <v>345</v>
      </c>
      <c r="H25" s="105">
        <v>55</v>
      </c>
      <c r="I25" s="105">
        <v>278</v>
      </c>
      <c r="J25" s="105">
        <v>4</v>
      </c>
      <c r="K25" s="105">
        <v>8</v>
      </c>
      <c r="L25" s="105">
        <v>0</v>
      </c>
    </row>
    <row r="26" spans="1:12" ht="25.5" x14ac:dyDescent="0.2">
      <c r="A26" s="18" t="s">
        <v>26</v>
      </c>
      <c r="B26" s="19">
        <v>509603</v>
      </c>
      <c r="C26" s="110">
        <v>960301</v>
      </c>
      <c r="D26" s="111" t="s">
        <v>263</v>
      </c>
      <c r="E26" s="108">
        <v>70</v>
      </c>
      <c r="F26" s="109" t="s">
        <v>257</v>
      </c>
      <c r="G26" s="104">
        <f t="shared" si="0"/>
        <v>94663</v>
      </c>
      <c r="H26" s="105">
        <v>15297</v>
      </c>
      <c r="I26" s="105">
        <v>29993</v>
      </c>
      <c r="J26" s="105">
        <v>152</v>
      </c>
      <c r="K26" s="105">
        <v>49221</v>
      </c>
      <c r="L26" s="105">
        <v>0</v>
      </c>
    </row>
    <row r="27" spans="1:12" ht="25.5" x14ac:dyDescent="0.2">
      <c r="A27" s="18" t="s">
        <v>26</v>
      </c>
      <c r="B27" s="19">
        <v>509610</v>
      </c>
      <c r="C27" s="110">
        <v>961001</v>
      </c>
      <c r="D27" s="111" t="s">
        <v>264</v>
      </c>
      <c r="E27" s="108">
        <v>70</v>
      </c>
      <c r="F27" s="109" t="s">
        <v>257</v>
      </c>
      <c r="G27" s="104">
        <f t="shared" si="0"/>
        <v>11272</v>
      </c>
      <c r="H27" s="105">
        <v>6750</v>
      </c>
      <c r="I27" s="105">
        <v>1224</v>
      </c>
      <c r="J27" s="105">
        <v>124</v>
      </c>
      <c r="K27" s="105">
        <v>3174</v>
      </c>
      <c r="L27" s="105">
        <v>0</v>
      </c>
    </row>
    <row r="28" spans="1:12" ht="25.5" x14ac:dyDescent="0.2">
      <c r="A28" s="18" t="s">
        <v>26</v>
      </c>
      <c r="B28" s="19">
        <v>509618</v>
      </c>
      <c r="C28" s="110">
        <v>961801</v>
      </c>
      <c r="D28" s="111" t="s">
        <v>230</v>
      </c>
      <c r="E28" s="108">
        <v>70</v>
      </c>
      <c r="F28" s="109" t="s">
        <v>257</v>
      </c>
      <c r="G28" s="104">
        <f t="shared" si="0"/>
        <v>67665</v>
      </c>
      <c r="H28" s="105">
        <v>30796</v>
      </c>
      <c r="I28" s="105">
        <v>21886</v>
      </c>
      <c r="J28" s="105">
        <v>77</v>
      </c>
      <c r="K28" s="105">
        <v>14892</v>
      </c>
      <c r="L28" s="105">
        <v>14</v>
      </c>
    </row>
    <row r="29" spans="1:12" ht="25.5" x14ac:dyDescent="0.2">
      <c r="A29" s="18" t="s">
        <v>26</v>
      </c>
      <c r="B29" s="19">
        <v>509619</v>
      </c>
      <c r="C29" s="132">
        <v>961901</v>
      </c>
      <c r="D29" s="111" t="s">
        <v>265</v>
      </c>
      <c r="E29" s="108">
        <v>70</v>
      </c>
      <c r="F29" s="109" t="s">
        <v>257</v>
      </c>
      <c r="G29" s="104">
        <f t="shared" si="0"/>
        <v>48095</v>
      </c>
      <c r="H29" s="105">
        <v>8740</v>
      </c>
      <c r="I29" s="105">
        <v>8289</v>
      </c>
      <c r="J29" s="105">
        <v>207</v>
      </c>
      <c r="K29" s="105">
        <v>30137</v>
      </c>
      <c r="L29" s="105">
        <v>722</v>
      </c>
    </row>
    <row r="30" spans="1:12" ht="25.5" x14ac:dyDescent="0.2">
      <c r="A30" s="18" t="s">
        <v>26</v>
      </c>
      <c r="B30" s="19">
        <v>509633</v>
      </c>
      <c r="C30" s="110">
        <v>963301</v>
      </c>
      <c r="D30" s="111" t="s">
        <v>138</v>
      </c>
      <c r="E30" s="108">
        <v>70</v>
      </c>
      <c r="F30" s="109" t="s">
        <v>257</v>
      </c>
      <c r="G30" s="104">
        <f t="shared" si="0"/>
        <v>365</v>
      </c>
      <c r="H30" s="105">
        <v>120</v>
      </c>
      <c r="I30" s="105">
        <v>239</v>
      </c>
      <c r="J30" s="105">
        <v>0</v>
      </c>
      <c r="K30" s="105">
        <v>6</v>
      </c>
      <c r="L30" s="105">
        <v>0</v>
      </c>
    </row>
    <row r="31" spans="1:12" ht="25.5" x14ac:dyDescent="0.2">
      <c r="A31" s="18" t="s">
        <v>26</v>
      </c>
      <c r="B31" s="19">
        <v>509650</v>
      </c>
      <c r="C31" s="110">
        <v>964601</v>
      </c>
      <c r="D31" s="111" t="s">
        <v>266</v>
      </c>
      <c r="E31" s="108">
        <v>70</v>
      </c>
      <c r="F31" s="109" t="s">
        <v>257</v>
      </c>
      <c r="G31" s="104">
        <f t="shared" si="0"/>
        <v>16263</v>
      </c>
      <c r="H31" s="105">
        <v>384</v>
      </c>
      <c r="I31" s="105">
        <v>6204</v>
      </c>
      <c r="J31" s="105">
        <v>0</v>
      </c>
      <c r="K31" s="105">
        <v>9675</v>
      </c>
      <c r="L31" s="105">
        <v>0</v>
      </c>
    </row>
    <row r="32" spans="1:12" ht="25.5" x14ac:dyDescent="0.2">
      <c r="A32" s="18" t="s">
        <v>26</v>
      </c>
      <c r="B32" s="19">
        <v>509667</v>
      </c>
      <c r="C32" s="110">
        <v>966701</v>
      </c>
      <c r="D32" s="111" t="s">
        <v>267</v>
      </c>
      <c r="E32" s="108">
        <v>70</v>
      </c>
      <c r="F32" s="109" t="s">
        <v>257</v>
      </c>
      <c r="G32" s="104">
        <f t="shared" si="0"/>
        <v>47114</v>
      </c>
      <c r="H32" s="105">
        <v>8150</v>
      </c>
      <c r="I32" s="105">
        <v>23757</v>
      </c>
      <c r="J32" s="105">
        <v>53</v>
      </c>
      <c r="K32" s="105">
        <v>14651</v>
      </c>
      <c r="L32" s="105">
        <v>503</v>
      </c>
    </row>
    <row r="33" spans="1:12" ht="26.25" thickBot="1" x14ac:dyDescent="0.25">
      <c r="A33" s="18" t="s">
        <v>26</v>
      </c>
      <c r="B33" s="19">
        <v>509697</v>
      </c>
      <c r="C33" s="110">
        <v>969301</v>
      </c>
      <c r="D33" s="111" t="s">
        <v>268</v>
      </c>
      <c r="E33" s="108">
        <v>70</v>
      </c>
      <c r="F33" s="109" t="s">
        <v>257</v>
      </c>
      <c r="G33" s="104">
        <f t="shared" si="0"/>
        <v>1241</v>
      </c>
      <c r="H33" s="105">
        <v>0</v>
      </c>
      <c r="I33" s="105">
        <v>1047</v>
      </c>
      <c r="J33" s="105">
        <v>0</v>
      </c>
      <c r="K33" s="105">
        <v>194</v>
      </c>
      <c r="L33" s="105">
        <v>0</v>
      </c>
    </row>
    <row r="34" spans="1:12" thickBot="1" x14ac:dyDescent="0.25">
      <c r="A34" s="112"/>
      <c r="B34" s="133"/>
      <c r="C34" s="114"/>
      <c r="D34" s="115" t="s">
        <v>160</v>
      </c>
      <c r="E34" s="115"/>
      <c r="F34" s="115"/>
      <c r="G34" s="134">
        <f t="shared" ref="G34:L34" si="1">SUM(G7:G33)</f>
        <v>395724</v>
      </c>
      <c r="H34" s="134">
        <f t="shared" si="1"/>
        <v>95142</v>
      </c>
      <c r="I34" s="134">
        <f t="shared" si="1"/>
        <v>139028</v>
      </c>
      <c r="J34" s="134">
        <f t="shared" si="1"/>
        <v>3321</v>
      </c>
      <c r="K34" s="134">
        <f t="shared" si="1"/>
        <v>156345</v>
      </c>
      <c r="L34" s="134">
        <f t="shared" si="1"/>
        <v>1888</v>
      </c>
    </row>
    <row r="35" spans="1:12" ht="15.75" thickBot="1" x14ac:dyDescent="0.25">
      <c r="A35" s="135"/>
      <c r="B35" s="136"/>
      <c r="C35" s="137"/>
      <c r="D35" s="138"/>
      <c r="E35" s="139"/>
      <c r="F35" s="140"/>
    </row>
    <row r="36" spans="1:12" s="127" customFormat="1" ht="12.75" x14ac:dyDescent="0.25">
      <c r="A36" s="258" t="s">
        <v>3</v>
      </c>
      <c r="B36" s="248" t="s">
        <v>254</v>
      </c>
      <c r="C36" s="278" t="s">
        <v>5</v>
      </c>
      <c r="D36" s="248" t="s">
        <v>255</v>
      </c>
      <c r="E36" s="248" t="s">
        <v>7</v>
      </c>
      <c r="F36" s="251" t="s">
        <v>256</v>
      </c>
      <c r="G36" s="273" t="s">
        <v>11</v>
      </c>
      <c r="H36" s="274"/>
      <c r="I36" s="274"/>
      <c r="J36" s="274"/>
      <c r="K36" s="274"/>
      <c r="L36" s="274"/>
    </row>
    <row r="37" spans="1:12" s="127" customFormat="1" ht="12.75" x14ac:dyDescent="0.25">
      <c r="A37" s="259"/>
      <c r="B37" s="249"/>
      <c r="C37" s="279"/>
      <c r="D37" s="249"/>
      <c r="E37" s="249"/>
      <c r="F37" s="252"/>
      <c r="G37" s="275" t="s">
        <v>12</v>
      </c>
      <c r="H37" s="277" t="s">
        <v>13</v>
      </c>
      <c r="I37" s="277"/>
      <c r="J37" s="277"/>
      <c r="K37" s="277"/>
      <c r="L37" s="277"/>
    </row>
    <row r="38" spans="1:12" s="127" customFormat="1" ht="39" thickBot="1" x14ac:dyDescent="0.3">
      <c r="A38" s="260"/>
      <c r="B38" s="250"/>
      <c r="C38" s="280"/>
      <c r="D38" s="250"/>
      <c r="E38" s="250"/>
      <c r="F38" s="253"/>
      <c r="G38" s="276"/>
      <c r="H38" s="100" t="s">
        <v>14</v>
      </c>
      <c r="I38" s="100" t="s">
        <v>15</v>
      </c>
      <c r="J38" s="100" t="s">
        <v>269</v>
      </c>
      <c r="K38" s="100" t="s">
        <v>163</v>
      </c>
      <c r="L38" s="100" t="s">
        <v>18</v>
      </c>
    </row>
    <row r="39" spans="1:12" x14ac:dyDescent="0.2">
      <c r="A39" s="18" t="s">
        <v>26</v>
      </c>
      <c r="B39" s="19">
        <v>501407</v>
      </c>
      <c r="C39" s="110">
        <v>140701</v>
      </c>
      <c r="D39" s="111" t="s">
        <v>258</v>
      </c>
      <c r="E39" s="102">
        <v>94</v>
      </c>
      <c r="F39" s="103" t="s">
        <v>270</v>
      </c>
      <c r="G39" s="104">
        <f>SUM(H39:L39)</f>
        <v>962</v>
      </c>
      <c r="H39" s="105">
        <v>189</v>
      </c>
      <c r="I39" s="105">
        <v>693</v>
      </c>
      <c r="J39" s="105">
        <v>0</v>
      </c>
      <c r="K39" s="105">
        <v>80</v>
      </c>
      <c r="L39" s="105">
        <v>0</v>
      </c>
    </row>
    <row r="40" spans="1:12" x14ac:dyDescent="0.2">
      <c r="A40" s="18" t="s">
        <v>26</v>
      </c>
      <c r="B40" s="19">
        <v>502011</v>
      </c>
      <c r="C40" s="110">
        <v>201201</v>
      </c>
      <c r="D40" s="111" t="s">
        <v>259</v>
      </c>
      <c r="E40" s="108">
        <v>94</v>
      </c>
      <c r="F40" s="109" t="s">
        <v>270</v>
      </c>
      <c r="G40" s="104">
        <f t="shared" ref="G40:G46" si="2">SUM(H40:L40)</f>
        <v>4609</v>
      </c>
      <c r="H40" s="105">
        <v>1157</v>
      </c>
      <c r="I40" s="105">
        <v>2691</v>
      </c>
      <c r="J40" s="105">
        <v>0</v>
      </c>
      <c r="K40" s="105">
        <v>761</v>
      </c>
      <c r="L40" s="105">
        <v>0</v>
      </c>
    </row>
    <row r="41" spans="1:12" x14ac:dyDescent="0.2">
      <c r="A41" s="18" t="s">
        <v>26</v>
      </c>
      <c r="B41" s="19">
        <v>503132</v>
      </c>
      <c r="C41" s="110">
        <v>313201</v>
      </c>
      <c r="D41" s="111" t="s">
        <v>260</v>
      </c>
      <c r="E41" s="108">
        <v>94</v>
      </c>
      <c r="F41" s="109" t="s">
        <v>270</v>
      </c>
      <c r="G41" s="104">
        <f t="shared" si="2"/>
        <v>94</v>
      </c>
      <c r="H41" s="105">
        <v>0</v>
      </c>
      <c r="I41" s="105">
        <v>94</v>
      </c>
      <c r="J41" s="105">
        <v>0</v>
      </c>
      <c r="K41" s="105">
        <v>0</v>
      </c>
      <c r="L41" s="105">
        <v>0</v>
      </c>
    </row>
    <row r="42" spans="1:12" x14ac:dyDescent="0.2">
      <c r="A42" s="18" t="s">
        <v>26</v>
      </c>
      <c r="B42" s="19">
        <v>509603</v>
      </c>
      <c r="C42" s="110">
        <v>960301</v>
      </c>
      <c r="D42" s="111" t="s">
        <v>263</v>
      </c>
      <c r="E42" s="108">
        <v>94</v>
      </c>
      <c r="F42" s="109" t="s">
        <v>270</v>
      </c>
      <c r="G42" s="104">
        <f t="shared" si="2"/>
        <v>5154</v>
      </c>
      <c r="H42" s="105">
        <v>323</v>
      </c>
      <c r="I42" s="105">
        <v>1576</v>
      </c>
      <c r="J42" s="105">
        <v>0</v>
      </c>
      <c r="K42" s="105">
        <v>3255</v>
      </c>
      <c r="L42" s="105">
        <v>0</v>
      </c>
    </row>
    <row r="43" spans="1:12" x14ac:dyDescent="0.2">
      <c r="A43" s="18" t="s">
        <v>26</v>
      </c>
      <c r="B43" s="19">
        <v>509606</v>
      </c>
      <c r="C43" s="110">
        <v>960601</v>
      </c>
      <c r="D43" s="111" t="s">
        <v>136</v>
      </c>
      <c r="E43" s="108">
        <v>94</v>
      </c>
      <c r="F43" s="109" t="s">
        <v>270</v>
      </c>
      <c r="G43" s="104">
        <f t="shared" si="2"/>
        <v>784</v>
      </c>
      <c r="H43" s="105">
        <v>0</v>
      </c>
      <c r="I43" s="105">
        <v>769</v>
      </c>
      <c r="J43" s="105">
        <v>0</v>
      </c>
      <c r="K43" s="105">
        <v>15</v>
      </c>
      <c r="L43" s="105">
        <v>0</v>
      </c>
    </row>
    <row r="44" spans="1:12" x14ac:dyDescent="0.2">
      <c r="A44" s="18" t="s">
        <v>26</v>
      </c>
      <c r="B44" s="19">
        <v>509618</v>
      </c>
      <c r="C44" s="110">
        <v>961801</v>
      </c>
      <c r="D44" s="111" t="s">
        <v>230</v>
      </c>
      <c r="E44" s="108">
        <v>94</v>
      </c>
      <c r="F44" s="109" t="s">
        <v>270</v>
      </c>
      <c r="G44" s="104">
        <f t="shared" si="2"/>
        <v>7301</v>
      </c>
      <c r="H44" s="105">
        <v>2256</v>
      </c>
      <c r="I44" s="105">
        <v>2744</v>
      </c>
      <c r="J44" s="105">
        <v>0</v>
      </c>
      <c r="K44" s="105">
        <v>2301</v>
      </c>
      <c r="L44" s="105">
        <v>0</v>
      </c>
    </row>
    <row r="45" spans="1:12" x14ac:dyDescent="0.2">
      <c r="A45" s="18" t="s">
        <v>26</v>
      </c>
      <c r="B45" s="19">
        <v>509650</v>
      </c>
      <c r="C45" s="110">
        <v>964601</v>
      </c>
      <c r="D45" s="111" t="s">
        <v>266</v>
      </c>
      <c r="E45" s="108">
        <v>94</v>
      </c>
      <c r="F45" s="109" t="s">
        <v>270</v>
      </c>
      <c r="G45" s="104">
        <f t="shared" si="2"/>
        <v>5793</v>
      </c>
      <c r="H45" s="105">
        <v>723</v>
      </c>
      <c r="I45" s="105">
        <v>804</v>
      </c>
      <c r="J45" s="105">
        <v>0</v>
      </c>
      <c r="K45" s="105">
        <v>4266</v>
      </c>
      <c r="L45" s="105">
        <v>0</v>
      </c>
    </row>
    <row r="46" spans="1:12" ht="26.25" thickBot="1" x14ac:dyDescent="0.25">
      <c r="A46" s="18" t="s">
        <v>19</v>
      </c>
      <c r="B46" s="19">
        <v>509901</v>
      </c>
      <c r="C46" s="110">
        <v>990101</v>
      </c>
      <c r="D46" s="111" t="s">
        <v>143</v>
      </c>
      <c r="E46" s="108">
        <v>94</v>
      </c>
      <c r="F46" s="109" t="s">
        <v>270</v>
      </c>
      <c r="G46" s="104">
        <f t="shared" si="2"/>
        <v>9318</v>
      </c>
      <c r="H46" s="105">
        <v>3144</v>
      </c>
      <c r="I46" s="105">
        <v>4056</v>
      </c>
      <c r="J46" s="105">
        <v>0</v>
      </c>
      <c r="K46" s="105">
        <v>2118</v>
      </c>
      <c r="L46" s="105">
        <v>0</v>
      </c>
    </row>
    <row r="47" spans="1:12" s="146" customFormat="1" thickBot="1" x14ac:dyDescent="0.25">
      <c r="A47" s="141"/>
      <c r="B47" s="142"/>
      <c r="C47" s="143"/>
      <c r="D47" s="115" t="s">
        <v>160</v>
      </c>
      <c r="E47" s="144"/>
      <c r="F47" s="144"/>
      <c r="G47" s="145">
        <f t="shared" ref="G47:L47" si="3">SUM(G39:G46)</f>
        <v>34015</v>
      </c>
      <c r="H47" s="145">
        <f t="shared" si="3"/>
        <v>7792</v>
      </c>
      <c r="I47" s="145">
        <f t="shared" si="3"/>
        <v>13427</v>
      </c>
      <c r="J47" s="145">
        <f t="shared" si="3"/>
        <v>0</v>
      </c>
      <c r="K47" s="145">
        <f t="shared" si="3"/>
        <v>12796</v>
      </c>
      <c r="L47" s="145">
        <f t="shared" si="3"/>
        <v>0</v>
      </c>
    </row>
    <row r="48" spans="1:12" ht="16.5" customHeight="1" x14ac:dyDescent="0.2"/>
  </sheetData>
  <autoFilter ref="A6:L34" xr:uid="{51A56BB6-C233-46DA-94A1-C11013C7A719}"/>
  <mergeCells count="18">
    <mergeCell ref="F36:F38"/>
    <mergeCell ref="G36:L36"/>
    <mergeCell ref="A4:A6"/>
    <mergeCell ref="B4:B6"/>
    <mergeCell ref="C4:C6"/>
    <mergeCell ref="D4:D6"/>
    <mergeCell ref="E4:E6"/>
    <mergeCell ref="F4:F6"/>
    <mergeCell ref="A36:A38"/>
    <mergeCell ref="B36:B38"/>
    <mergeCell ref="C36:C38"/>
    <mergeCell ref="D36:D38"/>
    <mergeCell ref="E36:E38"/>
    <mergeCell ref="G37:G38"/>
    <mergeCell ref="H37:L37"/>
    <mergeCell ref="G4:L4"/>
    <mergeCell ref="G5:G6"/>
    <mergeCell ref="H5:L5"/>
  </mergeCells>
  <conditionalFormatting sqref="A3:L6 A34:L38 A47:L1048576 M1:XFD1048576 B2:J2 L2 B1:K1">
    <cfRule type="cellIs" dxfId="332" priority="19" operator="lessThan">
      <formula>0</formula>
    </cfRule>
  </conditionalFormatting>
  <conditionalFormatting sqref="G3:L3 G2:J2 L2">
    <cfRule type="cellIs" dxfId="331" priority="18" operator="lessThan">
      <formula>0</formula>
    </cfRule>
  </conditionalFormatting>
  <conditionalFormatting sqref="G4 G5:L6">
    <cfRule type="cellIs" dxfId="330" priority="17" operator="lessThan">
      <formula>0</formula>
    </cfRule>
  </conditionalFormatting>
  <conditionalFormatting sqref="G36 G37:L38">
    <cfRule type="cellIs" dxfId="329" priority="16" operator="lessThan">
      <formula>0</formula>
    </cfRule>
  </conditionalFormatting>
  <conditionalFormatting sqref="C18">
    <cfRule type="cellIs" dxfId="328" priority="12" operator="lessThan">
      <formula>0</formula>
    </cfRule>
  </conditionalFormatting>
  <conditionalFormatting sqref="D18">
    <cfRule type="cellIs" dxfId="327" priority="13" operator="lessThan">
      <formula>0</formula>
    </cfRule>
  </conditionalFormatting>
  <conditionalFormatting sqref="D20">
    <cfRule type="cellIs" dxfId="326" priority="11" operator="lessThan">
      <formula>0</formula>
    </cfRule>
  </conditionalFormatting>
  <conditionalFormatting sqref="A7:B33">
    <cfRule type="cellIs" dxfId="325" priority="8" operator="lessThan">
      <formula>0</formula>
    </cfRule>
    <cfRule type="cellIs" dxfId="324" priority="9" operator="lessThan">
      <formula>0</formula>
    </cfRule>
    <cfRule type="cellIs" dxfId="323" priority="10" operator="lessThan">
      <formula>0</formula>
    </cfRule>
  </conditionalFormatting>
  <conditionalFormatting sqref="G7:L33">
    <cfRule type="cellIs" dxfId="322" priority="15" operator="lessThan">
      <formula>0</formula>
    </cfRule>
  </conditionalFormatting>
  <conditionalFormatting sqref="C21:D33">
    <cfRule type="cellIs" dxfId="321" priority="14" operator="lessThan">
      <formula>0</formula>
    </cfRule>
  </conditionalFormatting>
  <conditionalFormatting sqref="G39:L46">
    <cfRule type="cellIs" dxfId="320" priority="7" operator="lessThan">
      <formula>0</formula>
    </cfRule>
  </conditionalFormatting>
  <conditionalFormatting sqref="A39:B46">
    <cfRule type="cellIs" dxfId="319" priority="3" operator="lessThan">
      <formula>0</formula>
    </cfRule>
    <cfRule type="cellIs" dxfId="318" priority="4" operator="lessThan">
      <formula>0</formula>
    </cfRule>
    <cfRule type="cellIs" dxfId="317" priority="5" operator="lessThan">
      <formula>0</formula>
    </cfRule>
  </conditionalFormatting>
  <conditionalFormatting sqref="C39:D46">
    <cfRule type="cellIs" dxfId="316" priority="6" operator="lessThan">
      <formula>0</formula>
    </cfRule>
  </conditionalFormatting>
  <conditionalFormatting sqref="A2">
    <cfRule type="cellIs" dxfId="315" priority="2" operator="lessThan">
      <formula>0</formula>
    </cfRule>
  </conditionalFormatting>
  <conditionalFormatting sqref="A1">
    <cfRule type="cellIs" dxfId="31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4EE42-04A2-4BEF-8348-8D83E493F4A7}">
  <dimension ref="A1:AB97"/>
  <sheetViews>
    <sheetView zoomScale="70" zoomScaleNormal="7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D27" sqref="D27"/>
    </sheetView>
  </sheetViews>
  <sheetFormatPr defaultColWidth="8.7109375" defaultRowHeight="15" x14ac:dyDescent="0.25"/>
  <cols>
    <col min="1" max="1" width="8.7109375" style="147"/>
    <col min="2" max="2" width="12.7109375" style="147" customWidth="1"/>
    <col min="3" max="3" width="12.140625" style="147" customWidth="1"/>
    <col min="4" max="4" width="76.85546875" style="147" customWidth="1"/>
    <col min="5" max="5" width="0" style="147" hidden="1" customWidth="1"/>
    <col min="6" max="6" width="29.5703125" style="147" customWidth="1"/>
    <col min="7" max="7" width="15.140625" style="147" customWidth="1"/>
    <col min="8" max="12" width="18.7109375" style="147" customWidth="1"/>
    <col min="13" max="16384" width="8.7109375" style="147"/>
  </cols>
  <sheetData>
    <row r="1" spans="1:28" ht="36.75" customHeight="1" x14ac:dyDescent="0.25">
      <c r="A1" s="281" t="s">
        <v>532</v>
      </c>
      <c r="B1" s="281"/>
      <c r="C1" s="281"/>
      <c r="D1" s="281"/>
      <c r="E1" s="281"/>
      <c r="F1" s="281"/>
      <c r="G1" s="281"/>
      <c r="H1" s="281"/>
      <c r="I1" s="281"/>
      <c r="K1" s="6" t="s">
        <v>1</v>
      </c>
    </row>
    <row r="2" spans="1:28" x14ac:dyDescent="0.25">
      <c r="A2" s="8" t="s">
        <v>2</v>
      </c>
      <c r="B2" s="148"/>
      <c r="C2" s="95"/>
      <c r="D2" s="96"/>
      <c r="E2" s="123"/>
      <c r="F2" s="125"/>
    </row>
    <row r="3" spans="1:28" ht="15.75" thickBot="1" x14ac:dyDescent="0.3">
      <c r="A3" s="149"/>
      <c r="B3" s="149"/>
      <c r="C3" s="149"/>
      <c r="D3" s="150"/>
      <c r="E3" s="120"/>
      <c r="F3" s="120"/>
    </row>
    <row r="4" spans="1:28" ht="15.75" customHeight="1" x14ac:dyDescent="0.25">
      <c r="A4" s="282" t="s">
        <v>3</v>
      </c>
      <c r="B4" s="285" t="s">
        <v>254</v>
      </c>
      <c r="C4" s="285" t="s">
        <v>5</v>
      </c>
      <c r="D4" s="288" t="s">
        <v>255</v>
      </c>
      <c r="E4" s="288" t="s">
        <v>7</v>
      </c>
      <c r="F4" s="291" t="s">
        <v>272</v>
      </c>
      <c r="G4" s="294" t="s">
        <v>11</v>
      </c>
      <c r="H4" s="295"/>
      <c r="I4" s="295"/>
      <c r="J4" s="295"/>
      <c r="K4" s="295"/>
      <c r="L4" s="295"/>
    </row>
    <row r="5" spans="1:28" ht="13.5" customHeight="1" x14ac:dyDescent="0.25">
      <c r="A5" s="283"/>
      <c r="B5" s="286"/>
      <c r="C5" s="286"/>
      <c r="D5" s="289"/>
      <c r="E5" s="289"/>
      <c r="F5" s="292"/>
      <c r="G5" s="296" t="s">
        <v>12</v>
      </c>
      <c r="H5" s="277" t="s">
        <v>13</v>
      </c>
      <c r="I5" s="277"/>
      <c r="J5" s="277"/>
      <c r="K5" s="277"/>
      <c r="L5" s="277"/>
    </row>
    <row r="6" spans="1:28" ht="40.5" customHeight="1" thickBot="1" x14ac:dyDescent="0.3">
      <c r="A6" s="284"/>
      <c r="B6" s="287"/>
      <c r="C6" s="287"/>
      <c r="D6" s="290"/>
      <c r="E6" s="290"/>
      <c r="F6" s="293"/>
      <c r="G6" s="297"/>
      <c r="H6" s="151" t="s">
        <v>14</v>
      </c>
      <c r="I6" s="151" t="s">
        <v>15</v>
      </c>
      <c r="J6" s="151" t="s">
        <v>16</v>
      </c>
      <c r="K6" s="151" t="s">
        <v>17</v>
      </c>
      <c r="L6" s="151" t="s">
        <v>18</v>
      </c>
    </row>
    <row r="7" spans="1:28" ht="25.5" x14ac:dyDescent="0.25">
      <c r="A7" s="18" t="s">
        <v>19</v>
      </c>
      <c r="B7" s="19">
        <v>500101</v>
      </c>
      <c r="C7" s="152">
        <v>10101</v>
      </c>
      <c r="D7" s="153" t="s">
        <v>20</v>
      </c>
      <c r="E7" s="81">
        <v>3</v>
      </c>
      <c r="F7" s="154" t="s">
        <v>273</v>
      </c>
      <c r="G7" s="155">
        <f>SUM(H7:L7)</f>
        <v>2276674</v>
      </c>
      <c r="H7" s="156">
        <v>78888</v>
      </c>
      <c r="I7" s="156">
        <v>1572187</v>
      </c>
      <c r="J7" s="156">
        <v>11004</v>
      </c>
      <c r="K7" s="156">
        <v>513264</v>
      </c>
      <c r="L7" s="156">
        <v>101331</v>
      </c>
      <c r="Z7" s="176"/>
      <c r="AB7" s="176"/>
    </row>
    <row r="8" spans="1:28" ht="25.5" x14ac:dyDescent="0.25">
      <c r="A8" s="18" t="s">
        <v>19</v>
      </c>
      <c r="B8" s="19">
        <v>500201</v>
      </c>
      <c r="C8" s="157">
        <v>20101</v>
      </c>
      <c r="D8" s="158" t="s">
        <v>28</v>
      </c>
      <c r="E8" s="157">
        <v>3</v>
      </c>
      <c r="F8" s="159" t="s">
        <v>273</v>
      </c>
      <c r="G8" s="155">
        <f>SUM(H8:L8)</f>
        <v>174933</v>
      </c>
      <c r="H8" s="156">
        <v>618</v>
      </c>
      <c r="I8" s="156">
        <v>105254</v>
      </c>
      <c r="J8" s="156">
        <v>4322</v>
      </c>
      <c r="K8" s="156">
        <v>64653</v>
      </c>
      <c r="L8" s="156">
        <v>86</v>
      </c>
      <c r="Z8" s="176"/>
      <c r="AB8" s="176"/>
    </row>
    <row r="9" spans="1:28" ht="25.5" x14ac:dyDescent="0.25">
      <c r="A9" s="18" t="s">
        <v>19</v>
      </c>
      <c r="B9" s="19">
        <v>500301</v>
      </c>
      <c r="C9" s="157">
        <v>30101</v>
      </c>
      <c r="D9" s="158" t="s">
        <v>29</v>
      </c>
      <c r="E9" s="157">
        <v>3</v>
      </c>
      <c r="F9" s="159" t="s">
        <v>273</v>
      </c>
      <c r="G9" s="155">
        <f>SUM(H9:L9)</f>
        <v>448235</v>
      </c>
      <c r="H9" s="156">
        <v>15815</v>
      </c>
      <c r="I9" s="156">
        <v>243443</v>
      </c>
      <c r="J9" s="156">
        <v>124</v>
      </c>
      <c r="K9" s="156">
        <v>188388</v>
      </c>
      <c r="L9" s="156">
        <v>465</v>
      </c>
      <c r="Z9" s="176"/>
      <c r="AB9" s="176"/>
    </row>
    <row r="10" spans="1:28" ht="25.5" x14ac:dyDescent="0.25">
      <c r="A10" s="18" t="s">
        <v>19</v>
      </c>
      <c r="B10" s="19">
        <v>500302</v>
      </c>
      <c r="C10" s="157">
        <v>30201</v>
      </c>
      <c r="D10" s="158" t="s">
        <v>30</v>
      </c>
      <c r="E10" s="157">
        <v>3</v>
      </c>
      <c r="F10" s="159" t="s">
        <v>273</v>
      </c>
      <c r="G10" s="155">
        <f>SUM(H10:L10)</f>
        <v>191573</v>
      </c>
      <c r="H10" s="156">
        <v>4198</v>
      </c>
      <c r="I10" s="156">
        <v>102918</v>
      </c>
      <c r="J10" s="156">
        <v>18</v>
      </c>
      <c r="K10" s="156">
        <v>84359</v>
      </c>
      <c r="L10" s="156">
        <v>80</v>
      </c>
      <c r="Z10" s="176"/>
      <c r="AB10" s="176"/>
    </row>
    <row r="11" spans="1:28" ht="25.5" x14ac:dyDescent="0.25">
      <c r="A11" s="18" t="s">
        <v>19</v>
      </c>
      <c r="B11" s="19">
        <v>500416</v>
      </c>
      <c r="C11" s="157">
        <v>41601</v>
      </c>
      <c r="D11" s="158" t="s">
        <v>31</v>
      </c>
      <c r="E11" s="157">
        <v>3</v>
      </c>
      <c r="F11" s="159" t="s">
        <v>273</v>
      </c>
      <c r="G11" s="155">
        <f>SUM(H11:L11)</f>
        <v>753990</v>
      </c>
      <c r="H11" s="156">
        <v>348891</v>
      </c>
      <c r="I11" s="156">
        <v>331968</v>
      </c>
      <c r="J11" s="156">
        <v>1078</v>
      </c>
      <c r="K11" s="156">
        <v>71428</v>
      </c>
      <c r="L11" s="156">
        <v>625</v>
      </c>
      <c r="Z11" s="176"/>
      <c r="AB11" s="176"/>
    </row>
    <row r="12" spans="1:28" ht="25.5" x14ac:dyDescent="0.25">
      <c r="A12" s="18" t="s">
        <v>19</v>
      </c>
      <c r="B12" s="19">
        <v>500501</v>
      </c>
      <c r="C12" s="157">
        <v>50101</v>
      </c>
      <c r="D12" s="158" t="s">
        <v>32</v>
      </c>
      <c r="E12" s="157">
        <v>3</v>
      </c>
      <c r="F12" s="159" t="s">
        <v>273</v>
      </c>
      <c r="G12" s="155">
        <f>SUM(H12:L12)</f>
        <v>315208</v>
      </c>
      <c r="H12" s="156">
        <v>275395</v>
      </c>
      <c r="I12" s="156">
        <v>19956</v>
      </c>
      <c r="J12" s="156">
        <v>580</v>
      </c>
      <c r="K12" s="156">
        <v>18604</v>
      </c>
      <c r="L12" s="156">
        <v>673</v>
      </c>
      <c r="Z12" s="176"/>
      <c r="AB12" s="176"/>
    </row>
    <row r="13" spans="1:28" ht="25.5" x14ac:dyDescent="0.25">
      <c r="A13" s="18" t="s">
        <v>19</v>
      </c>
      <c r="B13" s="19">
        <v>500601</v>
      </c>
      <c r="C13" s="157">
        <v>60101</v>
      </c>
      <c r="D13" s="158" t="s">
        <v>33</v>
      </c>
      <c r="E13" s="157">
        <v>3</v>
      </c>
      <c r="F13" s="159" t="s">
        <v>273</v>
      </c>
      <c r="G13" s="155">
        <f>SUM(H13:L13)</f>
        <v>773339</v>
      </c>
      <c r="H13" s="156">
        <v>26354</v>
      </c>
      <c r="I13" s="156">
        <v>354163</v>
      </c>
      <c r="J13" s="156">
        <v>3635</v>
      </c>
      <c r="K13" s="156">
        <v>388024</v>
      </c>
      <c r="L13" s="156">
        <v>1163</v>
      </c>
      <c r="Z13" s="176"/>
      <c r="AB13" s="176"/>
    </row>
    <row r="14" spans="1:28" ht="25.5" x14ac:dyDescent="0.25">
      <c r="A14" s="18" t="s">
        <v>19</v>
      </c>
      <c r="B14" s="19">
        <v>500701</v>
      </c>
      <c r="C14" s="157">
        <v>70101</v>
      </c>
      <c r="D14" s="158" t="s">
        <v>34</v>
      </c>
      <c r="E14" s="157">
        <v>3</v>
      </c>
      <c r="F14" s="159" t="s">
        <v>273</v>
      </c>
      <c r="G14" s="155">
        <f>SUM(H14:L14)</f>
        <v>211951</v>
      </c>
      <c r="H14" s="156">
        <v>193211</v>
      </c>
      <c r="I14" s="156">
        <v>15307</v>
      </c>
      <c r="J14" s="156">
        <v>38</v>
      </c>
      <c r="K14" s="156">
        <v>3373</v>
      </c>
      <c r="L14" s="156">
        <v>22</v>
      </c>
      <c r="Z14" s="176"/>
      <c r="AB14" s="176"/>
    </row>
    <row r="15" spans="1:28" ht="25.5" x14ac:dyDescent="0.25">
      <c r="A15" s="18" t="s">
        <v>35</v>
      </c>
      <c r="B15" s="19">
        <v>500702</v>
      </c>
      <c r="C15" s="157">
        <v>70301</v>
      </c>
      <c r="D15" s="158" t="s">
        <v>36</v>
      </c>
      <c r="E15" s="157">
        <v>3</v>
      </c>
      <c r="F15" s="159" t="s">
        <v>273</v>
      </c>
      <c r="G15" s="155">
        <f>SUM(H15:L15)</f>
        <v>53931</v>
      </c>
      <c r="H15" s="156">
        <v>49648</v>
      </c>
      <c r="I15" s="156">
        <v>3930</v>
      </c>
      <c r="J15" s="156">
        <v>23</v>
      </c>
      <c r="K15" s="156">
        <v>323</v>
      </c>
      <c r="L15" s="156">
        <v>7</v>
      </c>
      <c r="Z15" s="176"/>
      <c r="AB15" s="176"/>
    </row>
    <row r="16" spans="1:28" ht="25.5" x14ac:dyDescent="0.25">
      <c r="A16" s="18" t="s">
        <v>19</v>
      </c>
      <c r="B16" s="19">
        <v>500801</v>
      </c>
      <c r="C16" s="157">
        <v>80101</v>
      </c>
      <c r="D16" s="158" t="s">
        <v>37</v>
      </c>
      <c r="E16" s="157">
        <v>3</v>
      </c>
      <c r="F16" s="159" t="s">
        <v>273</v>
      </c>
      <c r="G16" s="155">
        <f>SUM(H16:L16)</f>
        <v>390422</v>
      </c>
      <c r="H16" s="156">
        <v>9281</v>
      </c>
      <c r="I16" s="156">
        <v>188082</v>
      </c>
      <c r="J16" s="156">
        <v>159</v>
      </c>
      <c r="K16" s="156">
        <v>192824</v>
      </c>
      <c r="L16" s="156">
        <v>76</v>
      </c>
      <c r="Z16" s="176"/>
      <c r="AB16" s="176"/>
    </row>
    <row r="17" spans="1:28" ht="25.5" x14ac:dyDescent="0.25">
      <c r="A17" s="18" t="s">
        <v>19</v>
      </c>
      <c r="B17" s="19">
        <v>501001</v>
      </c>
      <c r="C17" s="157">
        <v>100101</v>
      </c>
      <c r="D17" s="158" t="s">
        <v>40</v>
      </c>
      <c r="E17" s="157">
        <v>3</v>
      </c>
      <c r="F17" s="159" t="s">
        <v>273</v>
      </c>
      <c r="G17" s="155">
        <f>SUM(H17:L17)</f>
        <v>287992</v>
      </c>
      <c r="H17" s="156">
        <v>45450</v>
      </c>
      <c r="I17" s="156">
        <v>67356</v>
      </c>
      <c r="J17" s="156">
        <v>255</v>
      </c>
      <c r="K17" s="156">
        <v>174520</v>
      </c>
      <c r="L17" s="156">
        <v>411</v>
      </c>
      <c r="Z17" s="176"/>
      <c r="AB17" s="176"/>
    </row>
    <row r="18" spans="1:28" ht="25.5" x14ac:dyDescent="0.25">
      <c r="A18" s="18" t="s">
        <v>35</v>
      </c>
      <c r="B18" s="19">
        <v>501002</v>
      </c>
      <c r="C18" s="157">
        <v>100201</v>
      </c>
      <c r="D18" s="158" t="s">
        <v>172</v>
      </c>
      <c r="E18" s="157">
        <v>3</v>
      </c>
      <c r="F18" s="159" t="s">
        <v>273</v>
      </c>
      <c r="G18" s="155">
        <f>SUM(H18:L18)</f>
        <v>33805</v>
      </c>
      <c r="H18" s="156">
        <v>1673</v>
      </c>
      <c r="I18" s="156">
        <v>8637</v>
      </c>
      <c r="J18" s="156">
        <v>38</v>
      </c>
      <c r="K18" s="156">
        <v>23436</v>
      </c>
      <c r="L18" s="156">
        <v>21</v>
      </c>
      <c r="Z18" s="176"/>
      <c r="AB18" s="176"/>
    </row>
    <row r="19" spans="1:28" ht="25.5" x14ac:dyDescent="0.25">
      <c r="A19" s="18" t="s">
        <v>26</v>
      </c>
      <c r="B19" s="19">
        <v>501003</v>
      </c>
      <c r="C19" s="157">
        <v>100301</v>
      </c>
      <c r="D19" s="158" t="s">
        <v>290</v>
      </c>
      <c r="E19" s="157">
        <v>3</v>
      </c>
      <c r="F19" s="159" t="s">
        <v>273</v>
      </c>
      <c r="G19" s="155">
        <f>SUM(H19:L19)</f>
        <v>25926</v>
      </c>
      <c r="H19" s="156">
        <v>2349</v>
      </c>
      <c r="I19" s="156">
        <v>10319</v>
      </c>
      <c r="J19" s="156">
        <v>0</v>
      </c>
      <c r="K19" s="156">
        <v>13250</v>
      </c>
      <c r="L19" s="156">
        <v>8</v>
      </c>
      <c r="Z19" s="176"/>
      <c r="AB19" s="176"/>
    </row>
    <row r="20" spans="1:28" ht="25.5" x14ac:dyDescent="0.25">
      <c r="A20" s="18" t="s">
        <v>19</v>
      </c>
      <c r="B20" s="19">
        <v>501101</v>
      </c>
      <c r="C20" s="157">
        <v>110101</v>
      </c>
      <c r="D20" s="158" t="s">
        <v>42</v>
      </c>
      <c r="E20" s="157">
        <v>3</v>
      </c>
      <c r="F20" s="159" t="s">
        <v>273</v>
      </c>
      <c r="G20" s="155">
        <f>SUM(H20:L20)</f>
        <v>290099</v>
      </c>
      <c r="H20" s="156">
        <v>2447</v>
      </c>
      <c r="I20" s="156">
        <v>220461</v>
      </c>
      <c r="J20" s="156">
        <v>107</v>
      </c>
      <c r="K20" s="156">
        <v>67074</v>
      </c>
      <c r="L20" s="156">
        <v>10</v>
      </c>
      <c r="Z20" s="176"/>
      <c r="AB20" s="176"/>
    </row>
    <row r="21" spans="1:28" ht="25.5" x14ac:dyDescent="0.25">
      <c r="A21" s="18" t="s">
        <v>19</v>
      </c>
      <c r="B21" s="19">
        <v>501301</v>
      </c>
      <c r="C21" s="157">
        <v>130101</v>
      </c>
      <c r="D21" s="158" t="s">
        <v>43</v>
      </c>
      <c r="E21" s="157">
        <v>3</v>
      </c>
      <c r="F21" s="159" t="s">
        <v>273</v>
      </c>
      <c r="G21" s="155">
        <f>SUM(H21:L21)</f>
        <v>262830</v>
      </c>
      <c r="H21" s="156">
        <v>13474</v>
      </c>
      <c r="I21" s="156">
        <v>14261</v>
      </c>
      <c r="J21" s="156">
        <v>979</v>
      </c>
      <c r="K21" s="156">
        <v>233497</v>
      </c>
      <c r="L21" s="156">
        <v>619</v>
      </c>
      <c r="Z21" s="176"/>
      <c r="AB21" s="176"/>
    </row>
    <row r="22" spans="1:28" ht="25.5" x14ac:dyDescent="0.25">
      <c r="A22" s="18" t="s">
        <v>19</v>
      </c>
      <c r="B22" s="19">
        <v>501411</v>
      </c>
      <c r="C22" s="157">
        <v>141101</v>
      </c>
      <c r="D22" s="158" t="s">
        <v>44</v>
      </c>
      <c r="E22" s="157">
        <v>3</v>
      </c>
      <c r="F22" s="159" t="s">
        <v>273</v>
      </c>
      <c r="G22" s="155">
        <f>SUM(H22:L22)</f>
        <v>470738</v>
      </c>
      <c r="H22" s="156">
        <v>58376</v>
      </c>
      <c r="I22" s="156">
        <v>361973</v>
      </c>
      <c r="J22" s="156">
        <v>1121</v>
      </c>
      <c r="K22" s="156">
        <v>47655</v>
      </c>
      <c r="L22" s="156">
        <v>1613</v>
      </c>
      <c r="Z22" s="176"/>
      <c r="AB22" s="176"/>
    </row>
    <row r="23" spans="1:28" ht="25.5" x14ac:dyDescent="0.25">
      <c r="A23" s="18" t="s">
        <v>19</v>
      </c>
      <c r="B23" s="19">
        <v>501501</v>
      </c>
      <c r="C23" s="157">
        <v>150101</v>
      </c>
      <c r="D23" s="158" t="s">
        <v>45</v>
      </c>
      <c r="E23" s="157">
        <v>3</v>
      </c>
      <c r="F23" s="159" t="s">
        <v>273</v>
      </c>
      <c r="G23" s="155">
        <f>SUM(H23:L23)</f>
        <v>595501</v>
      </c>
      <c r="H23" s="156">
        <v>461404</v>
      </c>
      <c r="I23" s="156">
        <v>63550</v>
      </c>
      <c r="J23" s="156">
        <v>6592</v>
      </c>
      <c r="K23" s="156">
        <v>61848</v>
      </c>
      <c r="L23" s="156">
        <v>2107</v>
      </c>
      <c r="Z23" s="176"/>
      <c r="AB23" s="176"/>
    </row>
    <row r="24" spans="1:28" ht="25.5" x14ac:dyDescent="0.25">
      <c r="A24" s="18" t="s">
        <v>19</v>
      </c>
      <c r="B24" s="19">
        <v>501601</v>
      </c>
      <c r="C24" s="157">
        <v>160101</v>
      </c>
      <c r="D24" s="158" t="s">
        <v>48</v>
      </c>
      <c r="E24" s="157">
        <v>3</v>
      </c>
      <c r="F24" s="159" t="s">
        <v>273</v>
      </c>
      <c r="G24" s="155">
        <f>SUM(H24:L24)</f>
        <v>235967</v>
      </c>
      <c r="H24" s="156">
        <v>2407</v>
      </c>
      <c r="I24" s="156">
        <v>223539</v>
      </c>
      <c r="J24" s="156">
        <v>101</v>
      </c>
      <c r="K24" s="156">
        <v>9797</v>
      </c>
      <c r="L24" s="156">
        <v>123</v>
      </c>
      <c r="Z24" s="176"/>
      <c r="AB24" s="176"/>
    </row>
    <row r="25" spans="1:28" ht="25.5" x14ac:dyDescent="0.25">
      <c r="A25" s="18" t="s">
        <v>26</v>
      </c>
      <c r="B25" s="19">
        <v>501602</v>
      </c>
      <c r="C25" s="157">
        <v>160201</v>
      </c>
      <c r="D25" s="158" t="s">
        <v>175</v>
      </c>
      <c r="E25" s="157">
        <v>3</v>
      </c>
      <c r="F25" s="159" t="s">
        <v>273</v>
      </c>
      <c r="G25" s="155">
        <f>SUM(H25:L25)</f>
        <v>45181</v>
      </c>
      <c r="H25" s="156">
        <v>403</v>
      </c>
      <c r="I25" s="156">
        <v>42555</v>
      </c>
      <c r="J25" s="156">
        <v>0</v>
      </c>
      <c r="K25" s="156">
        <v>2215</v>
      </c>
      <c r="L25" s="156">
        <v>8</v>
      </c>
      <c r="Z25" s="176"/>
      <c r="AB25" s="176"/>
    </row>
    <row r="26" spans="1:28" ht="25.5" x14ac:dyDescent="0.25">
      <c r="A26" s="18" t="s">
        <v>19</v>
      </c>
      <c r="B26" s="19">
        <v>501701</v>
      </c>
      <c r="C26" s="157">
        <v>170101</v>
      </c>
      <c r="D26" s="158" t="s">
        <v>49</v>
      </c>
      <c r="E26" s="157">
        <v>3</v>
      </c>
      <c r="F26" s="159" t="s">
        <v>273</v>
      </c>
      <c r="G26" s="155">
        <f>SUM(H26:L26)</f>
        <v>500288</v>
      </c>
      <c r="H26" s="156">
        <v>8470</v>
      </c>
      <c r="I26" s="156">
        <v>455175</v>
      </c>
      <c r="J26" s="156">
        <v>328</v>
      </c>
      <c r="K26" s="156">
        <v>35733</v>
      </c>
      <c r="L26" s="156">
        <v>582</v>
      </c>
      <c r="Z26" s="176"/>
      <c r="AB26" s="176"/>
    </row>
    <row r="27" spans="1:28" ht="25.5" x14ac:dyDescent="0.25">
      <c r="A27" s="18" t="s">
        <v>19</v>
      </c>
      <c r="B27" s="19">
        <v>501901</v>
      </c>
      <c r="C27" s="157">
        <v>190101</v>
      </c>
      <c r="D27" s="158" t="s">
        <v>53</v>
      </c>
      <c r="E27" s="157">
        <v>3</v>
      </c>
      <c r="F27" s="159" t="s">
        <v>273</v>
      </c>
      <c r="G27" s="155">
        <f>SUM(H27:L27)</f>
        <v>636418</v>
      </c>
      <c r="H27" s="156">
        <v>4236</v>
      </c>
      <c r="I27" s="156">
        <v>298002</v>
      </c>
      <c r="J27" s="156">
        <v>121</v>
      </c>
      <c r="K27" s="156">
        <v>333796</v>
      </c>
      <c r="L27" s="156">
        <v>263</v>
      </c>
      <c r="Z27" s="176"/>
      <c r="AB27" s="176"/>
    </row>
    <row r="28" spans="1:28" ht="25.5" x14ac:dyDescent="0.25">
      <c r="A28" s="18" t="s">
        <v>19</v>
      </c>
      <c r="B28" s="19">
        <v>502003</v>
      </c>
      <c r="C28" s="157">
        <v>200301</v>
      </c>
      <c r="D28" s="158" t="s">
        <v>56</v>
      </c>
      <c r="E28" s="157">
        <v>3</v>
      </c>
      <c r="F28" s="159" t="s">
        <v>273</v>
      </c>
      <c r="G28" s="155">
        <f>SUM(H28:L28)</f>
        <v>251790</v>
      </c>
      <c r="H28" s="156">
        <v>8145</v>
      </c>
      <c r="I28" s="156">
        <v>170271</v>
      </c>
      <c r="J28" s="156">
        <v>1748</v>
      </c>
      <c r="K28" s="156">
        <v>65818</v>
      </c>
      <c r="L28" s="156">
        <v>5808</v>
      </c>
      <c r="Z28" s="176"/>
      <c r="AB28" s="176"/>
    </row>
    <row r="29" spans="1:28" ht="25.5" x14ac:dyDescent="0.25">
      <c r="A29" s="18" t="s">
        <v>19</v>
      </c>
      <c r="B29" s="19">
        <v>502004</v>
      </c>
      <c r="C29" s="157">
        <v>200401</v>
      </c>
      <c r="D29" s="158" t="s">
        <v>57</v>
      </c>
      <c r="E29" s="157">
        <v>3</v>
      </c>
      <c r="F29" s="159" t="s">
        <v>273</v>
      </c>
      <c r="G29" s="155">
        <f>SUM(H29:L29)</f>
        <v>659689</v>
      </c>
      <c r="H29" s="156">
        <v>27442</v>
      </c>
      <c r="I29" s="156">
        <v>339914</v>
      </c>
      <c r="J29" s="156">
        <v>4618</v>
      </c>
      <c r="K29" s="156">
        <v>281301</v>
      </c>
      <c r="L29" s="156">
        <v>6414</v>
      </c>
      <c r="Z29" s="176"/>
      <c r="AB29" s="176"/>
    </row>
    <row r="30" spans="1:28" ht="25.5" x14ac:dyDescent="0.25">
      <c r="A30" s="18" t="s">
        <v>19</v>
      </c>
      <c r="B30" s="19">
        <v>502101</v>
      </c>
      <c r="C30" s="157">
        <v>210101</v>
      </c>
      <c r="D30" s="158" t="s">
        <v>58</v>
      </c>
      <c r="E30" s="157">
        <v>3</v>
      </c>
      <c r="F30" s="159" t="s">
        <v>273</v>
      </c>
      <c r="G30" s="155">
        <f>SUM(H30:L30)</f>
        <v>577323</v>
      </c>
      <c r="H30" s="156">
        <v>234779</v>
      </c>
      <c r="I30" s="156">
        <v>308606</v>
      </c>
      <c r="J30" s="156">
        <v>5058</v>
      </c>
      <c r="K30" s="156">
        <v>27287</v>
      </c>
      <c r="L30" s="156">
        <v>1593</v>
      </c>
      <c r="Z30" s="176"/>
      <c r="AB30" s="176"/>
    </row>
    <row r="31" spans="1:28" ht="25.5" x14ac:dyDescent="0.25">
      <c r="A31" s="18" t="s">
        <v>19</v>
      </c>
      <c r="B31" s="19">
        <v>502201</v>
      </c>
      <c r="C31" s="157">
        <v>220101</v>
      </c>
      <c r="D31" s="158" t="s">
        <v>61</v>
      </c>
      <c r="E31" s="157">
        <v>3</v>
      </c>
      <c r="F31" s="159" t="s">
        <v>273</v>
      </c>
      <c r="G31" s="155">
        <f>SUM(H31:L31)</f>
        <v>59130</v>
      </c>
      <c r="H31" s="156">
        <v>1039</v>
      </c>
      <c r="I31" s="156">
        <v>55723</v>
      </c>
      <c r="J31" s="156">
        <v>268</v>
      </c>
      <c r="K31" s="156">
        <v>2081</v>
      </c>
      <c r="L31" s="156">
        <v>19</v>
      </c>
      <c r="Z31" s="176"/>
      <c r="AB31" s="176"/>
    </row>
    <row r="32" spans="1:28" ht="25.5" x14ac:dyDescent="0.25">
      <c r="A32" s="18" t="s">
        <v>19</v>
      </c>
      <c r="B32" s="19">
        <v>502301</v>
      </c>
      <c r="C32" s="157">
        <v>230101</v>
      </c>
      <c r="D32" s="158" t="s">
        <v>62</v>
      </c>
      <c r="E32" s="157">
        <v>3</v>
      </c>
      <c r="F32" s="159" t="s">
        <v>273</v>
      </c>
      <c r="G32" s="155">
        <f>SUM(H32:L32)</f>
        <v>446590</v>
      </c>
      <c r="H32" s="156">
        <v>333387</v>
      </c>
      <c r="I32" s="156">
        <v>20390</v>
      </c>
      <c r="J32" s="156">
        <v>5981</v>
      </c>
      <c r="K32" s="156">
        <v>86175</v>
      </c>
      <c r="L32" s="156">
        <v>657</v>
      </c>
      <c r="Z32" s="176"/>
      <c r="AB32" s="176"/>
    </row>
    <row r="33" spans="1:28" ht="25.5" x14ac:dyDescent="0.25">
      <c r="A33" s="18" t="s">
        <v>19</v>
      </c>
      <c r="B33" s="19">
        <v>502401</v>
      </c>
      <c r="C33" s="157">
        <v>240101</v>
      </c>
      <c r="D33" s="158" t="s">
        <v>63</v>
      </c>
      <c r="E33" s="157">
        <v>3</v>
      </c>
      <c r="F33" s="159" t="s">
        <v>273</v>
      </c>
      <c r="G33" s="155">
        <f>SUM(H33:L33)</f>
        <v>250767</v>
      </c>
      <c r="H33" s="156">
        <v>2227</v>
      </c>
      <c r="I33" s="156">
        <v>199038</v>
      </c>
      <c r="J33" s="156">
        <v>71</v>
      </c>
      <c r="K33" s="156">
        <v>49357</v>
      </c>
      <c r="L33" s="156">
        <v>74</v>
      </c>
      <c r="Z33" s="176"/>
      <c r="AB33" s="176"/>
    </row>
    <row r="34" spans="1:28" ht="25.5" x14ac:dyDescent="0.25">
      <c r="A34" s="18" t="s">
        <v>19</v>
      </c>
      <c r="B34" s="19">
        <v>502501</v>
      </c>
      <c r="C34" s="157">
        <v>250101</v>
      </c>
      <c r="D34" s="158" t="s">
        <v>64</v>
      </c>
      <c r="E34" s="157">
        <v>3</v>
      </c>
      <c r="F34" s="159" t="s">
        <v>273</v>
      </c>
      <c r="G34" s="155">
        <f>SUM(H34:L34)</f>
        <v>176321</v>
      </c>
      <c r="H34" s="156">
        <v>163347</v>
      </c>
      <c r="I34" s="156">
        <v>7803</v>
      </c>
      <c r="J34" s="156">
        <v>191</v>
      </c>
      <c r="K34" s="156">
        <v>4732</v>
      </c>
      <c r="L34" s="156">
        <v>248</v>
      </c>
      <c r="Z34" s="176"/>
      <c r="AB34" s="176"/>
    </row>
    <row r="35" spans="1:28" ht="25.5" x14ac:dyDescent="0.25">
      <c r="A35" s="18" t="s">
        <v>19</v>
      </c>
      <c r="B35" s="19">
        <v>506201</v>
      </c>
      <c r="C35" s="157">
        <v>260301</v>
      </c>
      <c r="D35" s="158" t="s">
        <v>65</v>
      </c>
      <c r="E35" s="157">
        <v>3</v>
      </c>
      <c r="F35" s="159" t="s">
        <v>273</v>
      </c>
      <c r="G35" s="155">
        <f>SUM(H35:L35)</f>
        <v>158360</v>
      </c>
      <c r="H35" s="156">
        <v>139487</v>
      </c>
      <c r="I35" s="156">
        <v>13997</v>
      </c>
      <c r="J35" s="156">
        <v>315</v>
      </c>
      <c r="K35" s="156">
        <v>4144</v>
      </c>
      <c r="L35" s="156">
        <v>417</v>
      </c>
      <c r="Z35" s="176"/>
      <c r="AB35" s="176"/>
    </row>
    <row r="36" spans="1:28" ht="25.5" x14ac:dyDescent="0.25">
      <c r="A36" s="18" t="s">
        <v>19</v>
      </c>
      <c r="B36" s="19">
        <v>506901</v>
      </c>
      <c r="C36" s="157">
        <v>261501</v>
      </c>
      <c r="D36" s="158" t="s">
        <v>178</v>
      </c>
      <c r="E36" s="157">
        <v>3</v>
      </c>
      <c r="F36" s="159" t="s">
        <v>273</v>
      </c>
      <c r="G36" s="155">
        <f>SUM(H36:L36)</f>
        <v>160389</v>
      </c>
      <c r="H36" s="156">
        <v>141908</v>
      </c>
      <c r="I36" s="156">
        <v>7625</v>
      </c>
      <c r="J36" s="156">
        <v>331</v>
      </c>
      <c r="K36" s="156">
        <v>10242</v>
      </c>
      <c r="L36" s="156">
        <v>283</v>
      </c>
      <c r="Z36" s="176"/>
      <c r="AB36" s="176"/>
    </row>
    <row r="37" spans="1:28" ht="25.5" x14ac:dyDescent="0.25">
      <c r="A37" s="18" t="s">
        <v>19</v>
      </c>
      <c r="B37" s="19">
        <v>502606</v>
      </c>
      <c r="C37" s="157">
        <v>262101</v>
      </c>
      <c r="D37" s="158" t="s">
        <v>68</v>
      </c>
      <c r="E37" s="157">
        <v>3</v>
      </c>
      <c r="F37" s="159" t="s">
        <v>273</v>
      </c>
      <c r="G37" s="155">
        <f>SUM(H37:L37)</f>
        <v>150414</v>
      </c>
      <c r="H37" s="156">
        <v>116458</v>
      </c>
      <c r="I37" s="156">
        <v>24884</v>
      </c>
      <c r="J37" s="156">
        <v>1098</v>
      </c>
      <c r="K37" s="156">
        <v>7199</v>
      </c>
      <c r="L37" s="156">
        <v>775</v>
      </c>
      <c r="Z37" s="176"/>
      <c r="AB37" s="176"/>
    </row>
    <row r="38" spans="1:28" ht="25.5" x14ac:dyDescent="0.25">
      <c r="A38" s="18" t="s">
        <v>19</v>
      </c>
      <c r="B38" s="19">
        <v>502630</v>
      </c>
      <c r="C38" s="157">
        <v>263001</v>
      </c>
      <c r="D38" s="158" t="s">
        <v>69</v>
      </c>
      <c r="E38" s="157">
        <v>3</v>
      </c>
      <c r="F38" s="159" t="s">
        <v>273</v>
      </c>
      <c r="G38" s="155">
        <f>SUM(H38:L38)</f>
        <v>955730</v>
      </c>
      <c r="H38" s="156">
        <v>807309</v>
      </c>
      <c r="I38" s="156">
        <v>114158</v>
      </c>
      <c r="J38" s="156">
        <v>1210</v>
      </c>
      <c r="K38" s="156">
        <v>32002</v>
      </c>
      <c r="L38" s="156">
        <v>1051</v>
      </c>
      <c r="Z38" s="176"/>
      <c r="AB38" s="176"/>
    </row>
    <row r="39" spans="1:28" ht="25.5" x14ac:dyDescent="0.25">
      <c r="A39" s="18" t="s">
        <v>19</v>
      </c>
      <c r="B39" s="19">
        <v>502701</v>
      </c>
      <c r="C39" s="157">
        <v>270101</v>
      </c>
      <c r="D39" s="158" t="s">
        <v>70</v>
      </c>
      <c r="E39" s="157">
        <v>3</v>
      </c>
      <c r="F39" s="159" t="s">
        <v>273</v>
      </c>
      <c r="G39" s="155">
        <f>SUM(H39:L39)</f>
        <v>182259</v>
      </c>
      <c r="H39" s="156">
        <v>1077</v>
      </c>
      <c r="I39" s="156">
        <v>179730</v>
      </c>
      <c r="J39" s="156">
        <v>580</v>
      </c>
      <c r="K39" s="156">
        <v>854</v>
      </c>
      <c r="L39" s="156">
        <v>18</v>
      </c>
      <c r="Z39" s="176"/>
      <c r="AB39" s="176"/>
    </row>
    <row r="40" spans="1:28" ht="25.5" x14ac:dyDescent="0.25">
      <c r="A40" s="18" t="s">
        <v>19</v>
      </c>
      <c r="B40" s="19">
        <v>502801</v>
      </c>
      <c r="C40" s="157">
        <v>280101</v>
      </c>
      <c r="D40" s="158" t="s">
        <v>71</v>
      </c>
      <c r="E40" s="157">
        <v>3</v>
      </c>
      <c r="F40" s="159" t="s">
        <v>273</v>
      </c>
      <c r="G40" s="155">
        <f>SUM(H40:L40)</f>
        <v>1003135</v>
      </c>
      <c r="H40" s="156">
        <v>486601</v>
      </c>
      <c r="I40" s="156">
        <v>449582</v>
      </c>
      <c r="J40" s="156">
        <v>2297</v>
      </c>
      <c r="K40" s="156">
        <v>62332</v>
      </c>
      <c r="L40" s="156">
        <v>2323</v>
      </c>
      <c r="Z40" s="176"/>
      <c r="AB40" s="176"/>
    </row>
    <row r="41" spans="1:28" ht="25.5" x14ac:dyDescent="0.25">
      <c r="A41" s="18" t="s">
        <v>19</v>
      </c>
      <c r="B41" s="19">
        <v>502916</v>
      </c>
      <c r="C41" s="157">
        <v>291601</v>
      </c>
      <c r="D41" s="158" t="s">
        <v>73</v>
      </c>
      <c r="E41" s="157">
        <v>3</v>
      </c>
      <c r="F41" s="159" t="s">
        <v>273</v>
      </c>
      <c r="G41" s="155">
        <f>SUM(H41:L41)</f>
        <v>603482</v>
      </c>
      <c r="H41" s="156">
        <v>5578</v>
      </c>
      <c r="I41" s="156">
        <v>274171</v>
      </c>
      <c r="J41" s="156">
        <v>2632</v>
      </c>
      <c r="K41" s="156">
        <v>298753</v>
      </c>
      <c r="L41" s="156">
        <v>22348</v>
      </c>
      <c r="Z41" s="176"/>
      <c r="AB41" s="176"/>
    </row>
    <row r="42" spans="1:28" ht="25.5" x14ac:dyDescent="0.25">
      <c r="A42" s="18" t="s">
        <v>19</v>
      </c>
      <c r="B42" s="19">
        <v>503001</v>
      </c>
      <c r="C42" s="157">
        <v>300101</v>
      </c>
      <c r="D42" s="158" t="s">
        <v>74</v>
      </c>
      <c r="E42" s="157">
        <v>3</v>
      </c>
      <c r="F42" s="159" t="s">
        <v>273</v>
      </c>
      <c r="G42" s="155">
        <f>SUM(H42:L42)</f>
        <v>676659</v>
      </c>
      <c r="H42" s="156">
        <v>204675</v>
      </c>
      <c r="I42" s="156">
        <v>310716</v>
      </c>
      <c r="J42" s="156">
        <v>2558</v>
      </c>
      <c r="K42" s="156">
        <v>154974</v>
      </c>
      <c r="L42" s="156">
        <v>3736</v>
      </c>
      <c r="Z42" s="176"/>
      <c r="AB42" s="176"/>
    </row>
    <row r="43" spans="1:28" ht="25.5" x14ac:dyDescent="0.25">
      <c r="A43" s="18" t="s">
        <v>35</v>
      </c>
      <c r="B43" s="19">
        <v>507001</v>
      </c>
      <c r="C43" s="157">
        <v>300301</v>
      </c>
      <c r="D43" s="158" t="s">
        <v>75</v>
      </c>
      <c r="E43" s="157">
        <v>3</v>
      </c>
      <c r="F43" s="159" t="s">
        <v>273</v>
      </c>
      <c r="G43" s="155">
        <f>SUM(H43:L43)</f>
        <v>65708</v>
      </c>
      <c r="H43" s="156">
        <v>42150</v>
      </c>
      <c r="I43" s="156">
        <v>2601</v>
      </c>
      <c r="J43" s="156">
        <v>53</v>
      </c>
      <c r="K43" s="156">
        <v>20826</v>
      </c>
      <c r="L43" s="156">
        <v>78</v>
      </c>
      <c r="Z43" s="176"/>
      <c r="AB43" s="176"/>
    </row>
    <row r="44" spans="1:28" ht="25.5" x14ac:dyDescent="0.25">
      <c r="A44" s="18" t="s">
        <v>35</v>
      </c>
      <c r="B44" s="19">
        <v>508816</v>
      </c>
      <c r="C44" s="157">
        <v>310401</v>
      </c>
      <c r="D44" s="158" t="s">
        <v>76</v>
      </c>
      <c r="E44" s="157">
        <v>3</v>
      </c>
      <c r="F44" s="159" t="s">
        <v>273</v>
      </c>
      <c r="G44" s="155">
        <f>SUM(H44:L44)</f>
        <v>86951</v>
      </c>
      <c r="H44" s="156">
        <v>17118</v>
      </c>
      <c r="I44" s="156">
        <v>52473</v>
      </c>
      <c r="J44" s="156">
        <v>9071</v>
      </c>
      <c r="K44" s="156">
        <v>8094</v>
      </c>
      <c r="L44" s="156">
        <v>195</v>
      </c>
      <c r="Z44" s="176"/>
      <c r="AB44" s="176"/>
    </row>
    <row r="45" spans="1:28" ht="25.5" x14ac:dyDescent="0.25">
      <c r="A45" s="18" t="s">
        <v>19</v>
      </c>
      <c r="B45" s="19">
        <v>507301</v>
      </c>
      <c r="C45" s="157">
        <v>311301</v>
      </c>
      <c r="D45" s="158" t="s">
        <v>317</v>
      </c>
      <c r="E45" s="157">
        <v>3</v>
      </c>
      <c r="F45" s="159" t="s">
        <v>273</v>
      </c>
      <c r="G45" s="155">
        <f>SUM(H45:L45)</f>
        <v>46240</v>
      </c>
      <c r="H45" s="156">
        <v>6696</v>
      </c>
      <c r="I45" s="156">
        <v>26162</v>
      </c>
      <c r="J45" s="156">
        <v>9034</v>
      </c>
      <c r="K45" s="156">
        <v>4348</v>
      </c>
      <c r="L45" s="156">
        <v>0</v>
      </c>
      <c r="Z45" s="176"/>
      <c r="AB45" s="176"/>
    </row>
    <row r="46" spans="1:28" ht="25.5" x14ac:dyDescent="0.25">
      <c r="A46" s="18" t="s">
        <v>19</v>
      </c>
      <c r="B46" s="19">
        <v>503133</v>
      </c>
      <c r="C46" s="157">
        <v>313301</v>
      </c>
      <c r="D46" s="158" t="s">
        <v>79</v>
      </c>
      <c r="E46" s="157">
        <v>3</v>
      </c>
      <c r="F46" s="159" t="s">
        <v>273</v>
      </c>
      <c r="G46" s="155">
        <f>SUM(H46:L46)</f>
        <v>1278261</v>
      </c>
      <c r="H46" s="156">
        <v>261004</v>
      </c>
      <c r="I46" s="156">
        <v>727584</v>
      </c>
      <c r="J46" s="156">
        <v>156311</v>
      </c>
      <c r="K46" s="156">
        <v>130188</v>
      </c>
      <c r="L46" s="156">
        <v>3174</v>
      </c>
      <c r="Z46" s="176"/>
      <c r="AB46" s="176"/>
    </row>
    <row r="47" spans="1:28" ht="25.5" x14ac:dyDescent="0.25">
      <c r="A47" s="18" t="s">
        <v>19</v>
      </c>
      <c r="B47" s="19">
        <v>503201</v>
      </c>
      <c r="C47" s="157">
        <v>320101</v>
      </c>
      <c r="D47" s="158" t="s">
        <v>81</v>
      </c>
      <c r="E47" s="157">
        <v>3</v>
      </c>
      <c r="F47" s="159" t="s">
        <v>273</v>
      </c>
      <c r="G47" s="155">
        <f>SUM(H47:L47)</f>
        <v>156091</v>
      </c>
      <c r="H47" s="156">
        <v>385</v>
      </c>
      <c r="I47" s="156">
        <v>83832</v>
      </c>
      <c r="J47" s="156">
        <v>23</v>
      </c>
      <c r="K47" s="156">
        <v>71847</v>
      </c>
      <c r="L47" s="156">
        <v>4</v>
      </c>
      <c r="Z47" s="176"/>
      <c r="AB47" s="176"/>
    </row>
    <row r="48" spans="1:28" ht="25.5" x14ac:dyDescent="0.25">
      <c r="A48" s="18" t="s">
        <v>19</v>
      </c>
      <c r="B48" s="19">
        <v>503301</v>
      </c>
      <c r="C48" s="157">
        <v>330101</v>
      </c>
      <c r="D48" s="158" t="s">
        <v>82</v>
      </c>
      <c r="E48" s="157">
        <v>3</v>
      </c>
      <c r="F48" s="159" t="s">
        <v>273</v>
      </c>
      <c r="G48" s="155">
        <f>SUM(H48:L48)</f>
        <v>61669</v>
      </c>
      <c r="H48" s="156">
        <v>6379</v>
      </c>
      <c r="I48" s="156">
        <v>48100</v>
      </c>
      <c r="J48" s="156">
        <v>771</v>
      </c>
      <c r="K48" s="156">
        <v>5483</v>
      </c>
      <c r="L48" s="156">
        <v>936</v>
      </c>
      <c r="Z48" s="176"/>
      <c r="AB48" s="176"/>
    </row>
    <row r="49" spans="1:28" ht="25.5" x14ac:dyDescent="0.25">
      <c r="A49" s="18" t="s">
        <v>19</v>
      </c>
      <c r="B49" s="19">
        <v>503302</v>
      </c>
      <c r="C49" s="157">
        <v>330201</v>
      </c>
      <c r="D49" s="158" t="s">
        <v>191</v>
      </c>
      <c r="E49" s="157">
        <v>3</v>
      </c>
      <c r="F49" s="159" t="s">
        <v>273</v>
      </c>
      <c r="G49" s="155">
        <f>SUM(H49:L49)</f>
        <v>83330</v>
      </c>
      <c r="H49" s="156">
        <v>2455</v>
      </c>
      <c r="I49" s="156">
        <v>57943</v>
      </c>
      <c r="J49" s="156">
        <v>195</v>
      </c>
      <c r="K49" s="156">
        <v>22684</v>
      </c>
      <c r="L49" s="156">
        <v>53</v>
      </c>
      <c r="Z49" s="176"/>
      <c r="AB49" s="176"/>
    </row>
    <row r="50" spans="1:28" ht="25.5" x14ac:dyDescent="0.25">
      <c r="A50" s="18" t="s">
        <v>19</v>
      </c>
      <c r="B50" s="19">
        <v>503303</v>
      </c>
      <c r="C50" s="157">
        <v>330301</v>
      </c>
      <c r="D50" s="158" t="s">
        <v>83</v>
      </c>
      <c r="E50" s="157">
        <v>3</v>
      </c>
      <c r="F50" s="159" t="s">
        <v>273</v>
      </c>
      <c r="G50" s="155">
        <f>SUM(H50:L50)</f>
        <v>87222</v>
      </c>
      <c r="H50" s="156">
        <v>5944</v>
      </c>
      <c r="I50" s="156">
        <v>69676</v>
      </c>
      <c r="J50" s="156">
        <v>446</v>
      </c>
      <c r="K50" s="156">
        <v>10930</v>
      </c>
      <c r="L50" s="156">
        <v>226</v>
      </c>
      <c r="Z50" s="176"/>
      <c r="AB50" s="176"/>
    </row>
    <row r="51" spans="1:28" ht="25.5" x14ac:dyDescent="0.25">
      <c r="A51" s="18" t="s">
        <v>19</v>
      </c>
      <c r="B51" s="19">
        <v>503304</v>
      </c>
      <c r="C51" s="157">
        <v>330401</v>
      </c>
      <c r="D51" s="158" t="s">
        <v>192</v>
      </c>
      <c r="E51" s="157">
        <v>3</v>
      </c>
      <c r="F51" s="159" t="s">
        <v>273</v>
      </c>
      <c r="G51" s="155">
        <f>SUM(H51:L51)</f>
        <v>17380</v>
      </c>
      <c r="H51" s="156">
        <v>273</v>
      </c>
      <c r="I51" s="156">
        <v>16579</v>
      </c>
      <c r="J51" s="156">
        <v>15</v>
      </c>
      <c r="K51" s="156">
        <v>486</v>
      </c>
      <c r="L51" s="156">
        <v>27</v>
      </c>
      <c r="Z51" s="176"/>
      <c r="AB51" s="176"/>
    </row>
    <row r="52" spans="1:28" ht="25.5" x14ac:dyDescent="0.25">
      <c r="A52" s="18" t="s">
        <v>19</v>
      </c>
      <c r="B52" s="19">
        <v>503305</v>
      </c>
      <c r="C52" s="157">
        <v>330501</v>
      </c>
      <c r="D52" s="158" t="s">
        <v>84</v>
      </c>
      <c r="E52" s="157">
        <v>3</v>
      </c>
      <c r="F52" s="159" t="s">
        <v>273</v>
      </c>
      <c r="G52" s="155">
        <f>SUM(H52:L52)</f>
        <v>32493</v>
      </c>
      <c r="H52" s="156">
        <v>626</v>
      </c>
      <c r="I52" s="156">
        <v>28445</v>
      </c>
      <c r="J52" s="156">
        <v>24</v>
      </c>
      <c r="K52" s="156">
        <v>3340</v>
      </c>
      <c r="L52" s="156">
        <v>58</v>
      </c>
      <c r="Z52" s="176"/>
      <c r="AB52" s="176"/>
    </row>
    <row r="53" spans="1:28" ht="25.5" x14ac:dyDescent="0.25">
      <c r="A53" s="18" t="s">
        <v>19</v>
      </c>
      <c r="B53" s="19">
        <v>503309</v>
      </c>
      <c r="C53" s="157">
        <v>330901</v>
      </c>
      <c r="D53" s="158" t="s">
        <v>85</v>
      </c>
      <c r="E53" s="157">
        <v>3</v>
      </c>
      <c r="F53" s="159" t="s">
        <v>273</v>
      </c>
      <c r="G53" s="155">
        <f>SUM(H53:L53)</f>
        <v>43134</v>
      </c>
      <c r="H53" s="156">
        <v>2695</v>
      </c>
      <c r="I53" s="156">
        <v>35567</v>
      </c>
      <c r="J53" s="156">
        <v>148</v>
      </c>
      <c r="K53" s="156">
        <v>4529</v>
      </c>
      <c r="L53" s="156">
        <v>195</v>
      </c>
      <c r="Z53" s="176"/>
      <c r="AB53" s="176"/>
    </row>
    <row r="54" spans="1:28" ht="25.5" x14ac:dyDescent="0.25">
      <c r="A54" s="18" t="s">
        <v>19</v>
      </c>
      <c r="B54" s="19">
        <v>503312</v>
      </c>
      <c r="C54" s="157">
        <v>331201</v>
      </c>
      <c r="D54" s="158" t="s">
        <v>86</v>
      </c>
      <c r="E54" s="157">
        <v>3</v>
      </c>
      <c r="F54" s="159" t="s">
        <v>273</v>
      </c>
      <c r="G54" s="155">
        <f>SUM(H54:L54)</f>
        <v>83275</v>
      </c>
      <c r="H54" s="156">
        <v>3545</v>
      </c>
      <c r="I54" s="156">
        <v>70004</v>
      </c>
      <c r="J54" s="156">
        <v>116</v>
      </c>
      <c r="K54" s="156">
        <v>9597</v>
      </c>
      <c r="L54" s="156">
        <v>13</v>
      </c>
      <c r="Z54" s="176"/>
      <c r="AB54" s="176"/>
    </row>
    <row r="55" spans="1:28" ht="25.5" x14ac:dyDescent="0.25">
      <c r="A55" s="18" t="s">
        <v>26</v>
      </c>
      <c r="B55" s="19">
        <v>506505</v>
      </c>
      <c r="C55" s="157">
        <v>332201</v>
      </c>
      <c r="D55" s="158" t="s">
        <v>193</v>
      </c>
      <c r="E55" s="157">
        <v>3</v>
      </c>
      <c r="F55" s="159" t="s">
        <v>273</v>
      </c>
      <c r="G55" s="155">
        <f>SUM(H55:L55)</f>
        <v>30412</v>
      </c>
      <c r="H55" s="156">
        <v>917</v>
      </c>
      <c r="I55" s="156">
        <v>27430</v>
      </c>
      <c r="J55" s="156">
        <v>102</v>
      </c>
      <c r="K55" s="156">
        <v>1569</v>
      </c>
      <c r="L55" s="156">
        <v>394</v>
      </c>
      <c r="Z55" s="176"/>
      <c r="AB55" s="176"/>
    </row>
    <row r="56" spans="1:28" ht="25.5" x14ac:dyDescent="0.25">
      <c r="A56" s="18" t="s">
        <v>19</v>
      </c>
      <c r="B56" s="19">
        <v>506509</v>
      </c>
      <c r="C56" s="157">
        <v>332801</v>
      </c>
      <c r="D56" s="158" t="s">
        <v>88</v>
      </c>
      <c r="E56" s="157">
        <v>3</v>
      </c>
      <c r="F56" s="159" t="s">
        <v>273</v>
      </c>
      <c r="G56" s="155">
        <f>SUM(H56:L56)</f>
        <v>421954</v>
      </c>
      <c r="H56" s="156">
        <v>3347</v>
      </c>
      <c r="I56" s="156">
        <v>396969</v>
      </c>
      <c r="J56" s="156">
        <v>703</v>
      </c>
      <c r="K56" s="156">
        <v>19171</v>
      </c>
      <c r="L56" s="156">
        <v>1764</v>
      </c>
      <c r="Z56" s="176"/>
      <c r="AB56" s="176"/>
    </row>
    <row r="57" spans="1:28" ht="25.5" x14ac:dyDescent="0.25">
      <c r="A57" s="18" t="s">
        <v>19</v>
      </c>
      <c r="B57" s="19">
        <v>503318</v>
      </c>
      <c r="C57" s="157">
        <v>332901</v>
      </c>
      <c r="D57" s="158" t="s">
        <v>194</v>
      </c>
      <c r="E57" s="157">
        <v>3</v>
      </c>
      <c r="F57" s="159" t="s">
        <v>273</v>
      </c>
      <c r="G57" s="155">
        <f>SUM(H57:L57)</f>
        <v>57131</v>
      </c>
      <c r="H57" s="156">
        <v>4039</v>
      </c>
      <c r="I57" s="156">
        <v>31118</v>
      </c>
      <c r="J57" s="156">
        <v>580</v>
      </c>
      <c r="K57" s="156">
        <v>21215</v>
      </c>
      <c r="L57" s="156">
        <v>179</v>
      </c>
      <c r="Z57" s="176"/>
      <c r="AB57" s="176"/>
    </row>
    <row r="58" spans="1:28" ht="25.5" x14ac:dyDescent="0.25">
      <c r="A58" s="18" t="s">
        <v>19</v>
      </c>
      <c r="B58" s="19">
        <v>503401</v>
      </c>
      <c r="C58" s="157">
        <v>340101</v>
      </c>
      <c r="D58" s="158" t="s">
        <v>91</v>
      </c>
      <c r="E58" s="157">
        <v>3</v>
      </c>
      <c r="F58" s="159" t="s">
        <v>273</v>
      </c>
      <c r="G58" s="155">
        <f>SUM(H58:L58)</f>
        <v>247243</v>
      </c>
      <c r="H58" s="156">
        <v>1686</v>
      </c>
      <c r="I58" s="156">
        <v>12420</v>
      </c>
      <c r="J58" s="156">
        <v>4423</v>
      </c>
      <c r="K58" s="156">
        <v>228476</v>
      </c>
      <c r="L58" s="156">
        <v>238</v>
      </c>
      <c r="Z58" s="176"/>
      <c r="AB58" s="176"/>
    </row>
    <row r="59" spans="1:28" ht="25.5" x14ac:dyDescent="0.25">
      <c r="A59" s="18" t="s">
        <v>19</v>
      </c>
      <c r="B59" s="19">
        <v>506801</v>
      </c>
      <c r="C59" s="157">
        <v>340201</v>
      </c>
      <c r="D59" s="158" t="s">
        <v>93</v>
      </c>
      <c r="E59" s="157">
        <v>3</v>
      </c>
      <c r="F59" s="159" t="s">
        <v>273</v>
      </c>
      <c r="G59" s="155">
        <f>SUM(H59:L59)</f>
        <v>108779</v>
      </c>
      <c r="H59" s="156">
        <v>7839</v>
      </c>
      <c r="I59" s="156">
        <v>5945</v>
      </c>
      <c r="J59" s="156">
        <v>8375</v>
      </c>
      <c r="K59" s="156">
        <v>86344</v>
      </c>
      <c r="L59" s="156">
        <v>276</v>
      </c>
      <c r="Z59" s="176"/>
      <c r="AB59" s="176"/>
    </row>
    <row r="60" spans="1:28" ht="25.5" x14ac:dyDescent="0.25">
      <c r="A60" s="18" t="s">
        <v>19</v>
      </c>
      <c r="B60" s="19">
        <v>503602</v>
      </c>
      <c r="C60" s="157">
        <v>360201</v>
      </c>
      <c r="D60" s="158" t="s">
        <v>94</v>
      </c>
      <c r="E60" s="157">
        <v>3</v>
      </c>
      <c r="F60" s="159" t="s">
        <v>273</v>
      </c>
      <c r="G60" s="155">
        <f>SUM(H60:L60)</f>
        <v>399091</v>
      </c>
      <c r="H60" s="156">
        <v>11611</v>
      </c>
      <c r="I60" s="156">
        <v>119176</v>
      </c>
      <c r="J60" s="156">
        <v>1523</v>
      </c>
      <c r="K60" s="156">
        <v>265836</v>
      </c>
      <c r="L60" s="156">
        <v>945</v>
      </c>
      <c r="Z60" s="176"/>
      <c r="AB60" s="176"/>
    </row>
    <row r="61" spans="1:28" ht="25.5" x14ac:dyDescent="0.25">
      <c r="A61" s="18" t="s">
        <v>19</v>
      </c>
      <c r="B61" s="19">
        <v>503701</v>
      </c>
      <c r="C61" s="157">
        <v>370101</v>
      </c>
      <c r="D61" s="158" t="s">
        <v>97</v>
      </c>
      <c r="E61" s="157">
        <v>3</v>
      </c>
      <c r="F61" s="159" t="s">
        <v>273</v>
      </c>
      <c r="G61" s="155">
        <f>SUM(H61:L61)</f>
        <v>586091</v>
      </c>
      <c r="H61" s="156">
        <v>30194</v>
      </c>
      <c r="I61" s="156">
        <v>65156</v>
      </c>
      <c r="J61" s="156">
        <v>1010</v>
      </c>
      <c r="K61" s="156">
        <v>488228</v>
      </c>
      <c r="L61" s="156">
        <v>1503</v>
      </c>
      <c r="Z61" s="176"/>
      <c r="AB61" s="176"/>
    </row>
    <row r="62" spans="1:28" ht="25.5" x14ac:dyDescent="0.25">
      <c r="A62" s="18" t="s">
        <v>19</v>
      </c>
      <c r="B62" s="19">
        <v>503814</v>
      </c>
      <c r="C62" s="157">
        <v>381401</v>
      </c>
      <c r="D62" s="158" t="s">
        <v>98</v>
      </c>
      <c r="E62" s="157">
        <v>3</v>
      </c>
      <c r="F62" s="159" t="s">
        <v>273</v>
      </c>
      <c r="G62" s="155">
        <f>SUM(H62:L62)</f>
        <v>887426</v>
      </c>
      <c r="H62" s="156">
        <v>588765</v>
      </c>
      <c r="I62" s="156">
        <v>105554</v>
      </c>
      <c r="J62" s="156">
        <v>1318</v>
      </c>
      <c r="K62" s="156">
        <v>190098</v>
      </c>
      <c r="L62" s="156">
        <v>1691</v>
      </c>
      <c r="Z62" s="176"/>
      <c r="AB62" s="176"/>
    </row>
    <row r="63" spans="1:28" ht="25.5" x14ac:dyDescent="0.25">
      <c r="A63" s="18" t="s">
        <v>19</v>
      </c>
      <c r="B63" s="19">
        <v>503901</v>
      </c>
      <c r="C63" s="157">
        <v>390101</v>
      </c>
      <c r="D63" s="158" t="s">
        <v>99</v>
      </c>
      <c r="E63" s="157">
        <v>3</v>
      </c>
      <c r="F63" s="159" t="s">
        <v>273</v>
      </c>
      <c r="G63" s="155">
        <f>SUM(H63:L63)</f>
        <v>254716</v>
      </c>
      <c r="H63" s="156">
        <v>36472</v>
      </c>
      <c r="I63" s="156">
        <v>200497</v>
      </c>
      <c r="J63" s="156">
        <v>1012</v>
      </c>
      <c r="K63" s="156">
        <v>15137</v>
      </c>
      <c r="L63" s="156">
        <v>1598</v>
      </c>
      <c r="Z63" s="176"/>
      <c r="AB63" s="176"/>
    </row>
    <row r="64" spans="1:28" ht="25.5" x14ac:dyDescent="0.25">
      <c r="A64" s="18" t="s">
        <v>19</v>
      </c>
      <c r="B64" s="19">
        <v>504006</v>
      </c>
      <c r="C64" s="157">
        <v>400601</v>
      </c>
      <c r="D64" s="158" t="s">
        <v>100</v>
      </c>
      <c r="E64" s="157">
        <v>3</v>
      </c>
      <c r="F64" s="159" t="s">
        <v>273</v>
      </c>
      <c r="G64" s="155">
        <f>SUM(H64:L64)</f>
        <v>229877</v>
      </c>
      <c r="H64" s="156">
        <v>2820</v>
      </c>
      <c r="I64" s="156">
        <v>221942</v>
      </c>
      <c r="J64" s="156">
        <v>1091</v>
      </c>
      <c r="K64" s="156">
        <v>3953</v>
      </c>
      <c r="L64" s="156">
        <v>71</v>
      </c>
      <c r="Z64" s="176"/>
      <c r="AB64" s="176"/>
    </row>
    <row r="65" spans="1:28" ht="25.5" x14ac:dyDescent="0.25">
      <c r="A65" s="18" t="s">
        <v>19</v>
      </c>
      <c r="B65" s="19">
        <v>504101</v>
      </c>
      <c r="C65" s="157">
        <v>410101</v>
      </c>
      <c r="D65" s="158" t="s">
        <v>101</v>
      </c>
      <c r="E65" s="157">
        <v>3</v>
      </c>
      <c r="F65" s="159" t="s">
        <v>273</v>
      </c>
      <c r="G65" s="155">
        <f>SUM(H65:L65)</f>
        <v>794523</v>
      </c>
      <c r="H65" s="156">
        <v>10901</v>
      </c>
      <c r="I65" s="156">
        <v>370179</v>
      </c>
      <c r="J65" s="156">
        <v>1458</v>
      </c>
      <c r="K65" s="156">
        <v>411092</v>
      </c>
      <c r="L65" s="156">
        <v>893</v>
      </c>
      <c r="Z65" s="176"/>
      <c r="AB65" s="176"/>
    </row>
    <row r="66" spans="1:28" ht="25.5" x14ac:dyDescent="0.25">
      <c r="A66" s="18" t="s">
        <v>35</v>
      </c>
      <c r="B66" s="19">
        <v>504106</v>
      </c>
      <c r="C66" s="157">
        <v>410601</v>
      </c>
      <c r="D66" s="158" t="s">
        <v>102</v>
      </c>
      <c r="E66" s="157">
        <v>3</v>
      </c>
      <c r="F66" s="159" t="s">
        <v>273</v>
      </c>
      <c r="G66" s="155">
        <f>SUM(H66:L66)</f>
        <v>107285</v>
      </c>
      <c r="H66" s="156">
        <v>1922</v>
      </c>
      <c r="I66" s="156">
        <v>40156</v>
      </c>
      <c r="J66" s="156">
        <v>479</v>
      </c>
      <c r="K66" s="156">
        <v>64678</v>
      </c>
      <c r="L66" s="156">
        <v>50</v>
      </c>
      <c r="Z66" s="176"/>
      <c r="AB66" s="176"/>
    </row>
    <row r="67" spans="1:28" ht="25.5" x14ac:dyDescent="0.25">
      <c r="A67" s="18" t="s">
        <v>19</v>
      </c>
      <c r="B67" s="19">
        <v>504201</v>
      </c>
      <c r="C67" s="157">
        <v>420101</v>
      </c>
      <c r="D67" s="158" t="s">
        <v>105</v>
      </c>
      <c r="E67" s="157">
        <v>3</v>
      </c>
      <c r="F67" s="159" t="s">
        <v>273</v>
      </c>
      <c r="G67" s="155">
        <f>SUM(H67:L67)</f>
        <v>110205</v>
      </c>
      <c r="H67" s="156">
        <v>943</v>
      </c>
      <c r="I67" s="156">
        <v>78883</v>
      </c>
      <c r="J67" s="156">
        <v>34</v>
      </c>
      <c r="K67" s="156">
        <v>30313</v>
      </c>
      <c r="L67" s="156">
        <v>32</v>
      </c>
      <c r="Z67" s="176"/>
      <c r="AB67" s="176"/>
    </row>
    <row r="68" spans="1:28" ht="25.5" x14ac:dyDescent="0.25">
      <c r="A68" s="18" t="s">
        <v>35</v>
      </c>
      <c r="B68" s="19">
        <v>504301</v>
      </c>
      <c r="C68" s="157">
        <v>430101</v>
      </c>
      <c r="D68" s="158" t="s">
        <v>207</v>
      </c>
      <c r="E68" s="157">
        <v>3</v>
      </c>
      <c r="F68" s="159" t="s">
        <v>273</v>
      </c>
      <c r="G68" s="155">
        <f>SUM(H68:L68)</f>
        <v>25274</v>
      </c>
      <c r="H68" s="156">
        <v>3104</v>
      </c>
      <c r="I68" s="156">
        <v>10233</v>
      </c>
      <c r="J68" s="156">
        <v>536</v>
      </c>
      <c r="K68" s="156">
        <v>11353</v>
      </c>
      <c r="L68" s="156">
        <v>48</v>
      </c>
      <c r="Z68" s="176"/>
      <c r="AB68" s="176"/>
    </row>
    <row r="69" spans="1:28" ht="25.5" x14ac:dyDescent="0.25">
      <c r="A69" s="18" t="s">
        <v>19</v>
      </c>
      <c r="B69" s="19">
        <v>504403</v>
      </c>
      <c r="C69" s="157">
        <v>440101</v>
      </c>
      <c r="D69" s="158" t="s">
        <v>106</v>
      </c>
      <c r="E69" s="157">
        <v>3</v>
      </c>
      <c r="F69" s="159" t="s">
        <v>273</v>
      </c>
      <c r="G69" s="155">
        <f>SUM(H69:L69)</f>
        <v>408968</v>
      </c>
      <c r="H69" s="156">
        <v>15801</v>
      </c>
      <c r="I69" s="156">
        <v>188301</v>
      </c>
      <c r="J69" s="156">
        <v>40499</v>
      </c>
      <c r="K69" s="156">
        <v>163457</v>
      </c>
      <c r="L69" s="156">
        <v>910</v>
      </c>
      <c r="Z69" s="176"/>
      <c r="AB69" s="176"/>
    </row>
    <row r="70" spans="1:28" ht="25.5" x14ac:dyDescent="0.25">
      <c r="A70" s="18" t="s">
        <v>35</v>
      </c>
      <c r="B70" s="19">
        <v>504407</v>
      </c>
      <c r="C70" s="157">
        <v>440201</v>
      </c>
      <c r="D70" s="158" t="s">
        <v>209</v>
      </c>
      <c r="E70" s="157">
        <v>3</v>
      </c>
      <c r="F70" s="159" t="s">
        <v>273</v>
      </c>
      <c r="G70" s="155">
        <f>SUM(H70:L70)</f>
        <v>22706</v>
      </c>
      <c r="H70" s="156">
        <v>466</v>
      </c>
      <c r="I70" s="156">
        <v>14671</v>
      </c>
      <c r="J70" s="156">
        <v>2100</v>
      </c>
      <c r="K70" s="156">
        <v>5469</v>
      </c>
      <c r="L70" s="156">
        <v>0</v>
      </c>
      <c r="Z70" s="176"/>
      <c r="AB70" s="176"/>
    </row>
    <row r="71" spans="1:28" ht="25.5" x14ac:dyDescent="0.25">
      <c r="A71" s="18" t="s">
        <v>19</v>
      </c>
      <c r="B71" s="19">
        <v>504408</v>
      </c>
      <c r="C71" s="157">
        <v>440501</v>
      </c>
      <c r="D71" s="158" t="s">
        <v>108</v>
      </c>
      <c r="E71" s="157">
        <v>3</v>
      </c>
      <c r="F71" s="159" t="s">
        <v>273</v>
      </c>
      <c r="G71" s="155">
        <f>SUM(H71:L71)</f>
        <v>46337</v>
      </c>
      <c r="H71" s="156">
        <v>2322</v>
      </c>
      <c r="I71" s="156">
        <v>19025</v>
      </c>
      <c r="J71" s="156">
        <v>4094</v>
      </c>
      <c r="K71" s="156">
        <v>20815</v>
      </c>
      <c r="L71" s="156">
        <v>81</v>
      </c>
      <c r="Z71" s="176"/>
      <c r="AB71" s="176"/>
    </row>
    <row r="72" spans="1:28" ht="25.5" x14ac:dyDescent="0.25">
      <c r="A72" s="18" t="s">
        <v>19</v>
      </c>
      <c r="B72" s="19">
        <v>504410</v>
      </c>
      <c r="C72" s="157">
        <v>440701</v>
      </c>
      <c r="D72" s="158" t="s">
        <v>210</v>
      </c>
      <c r="E72" s="157">
        <v>3</v>
      </c>
      <c r="F72" s="159" t="s">
        <v>273</v>
      </c>
      <c r="G72" s="155">
        <f>SUM(H72:L72)</f>
        <v>23596</v>
      </c>
      <c r="H72" s="156">
        <v>1856</v>
      </c>
      <c r="I72" s="156">
        <v>3344</v>
      </c>
      <c r="J72" s="156">
        <v>11411</v>
      </c>
      <c r="K72" s="156">
        <v>6795</v>
      </c>
      <c r="L72" s="156">
        <v>190</v>
      </c>
      <c r="Z72" s="176"/>
      <c r="AB72" s="176"/>
    </row>
    <row r="73" spans="1:28" ht="25.5" x14ac:dyDescent="0.25">
      <c r="A73" s="18" t="s">
        <v>19</v>
      </c>
      <c r="B73" s="19">
        <v>504401</v>
      </c>
      <c r="C73" s="157">
        <v>440801</v>
      </c>
      <c r="D73" s="158" t="s">
        <v>337</v>
      </c>
      <c r="E73" s="157">
        <v>3</v>
      </c>
      <c r="F73" s="159" t="s">
        <v>273</v>
      </c>
      <c r="G73" s="155">
        <f>SUM(H73:L73)</f>
        <v>65736</v>
      </c>
      <c r="H73" s="156">
        <v>1648</v>
      </c>
      <c r="I73" s="156">
        <v>31346</v>
      </c>
      <c r="J73" s="156">
        <v>6675</v>
      </c>
      <c r="K73" s="156">
        <v>26002</v>
      </c>
      <c r="L73" s="156">
        <v>65</v>
      </c>
      <c r="Z73" s="176"/>
      <c r="AB73" s="176"/>
    </row>
    <row r="74" spans="1:28" ht="25.5" x14ac:dyDescent="0.25">
      <c r="A74" s="18" t="s">
        <v>19</v>
      </c>
      <c r="B74" s="19">
        <v>504507</v>
      </c>
      <c r="C74" s="157">
        <v>450701</v>
      </c>
      <c r="D74" s="158" t="s">
        <v>109</v>
      </c>
      <c r="E74" s="157">
        <v>3</v>
      </c>
      <c r="F74" s="159" t="s">
        <v>273</v>
      </c>
      <c r="G74" s="155">
        <f>SUM(H74:L74)</f>
        <v>419940</v>
      </c>
      <c r="H74" s="156">
        <v>12219</v>
      </c>
      <c r="I74" s="156">
        <v>355339</v>
      </c>
      <c r="J74" s="156">
        <v>1319</v>
      </c>
      <c r="K74" s="156">
        <v>50814</v>
      </c>
      <c r="L74" s="156">
        <v>249</v>
      </c>
      <c r="Z74" s="176"/>
      <c r="AB74" s="176"/>
    </row>
    <row r="75" spans="1:28" ht="25.5" x14ac:dyDescent="0.25">
      <c r="A75" s="18" t="s">
        <v>19</v>
      </c>
      <c r="B75" s="19">
        <v>504615</v>
      </c>
      <c r="C75" s="157">
        <v>461501</v>
      </c>
      <c r="D75" s="158" t="s">
        <v>110</v>
      </c>
      <c r="E75" s="157">
        <v>3</v>
      </c>
      <c r="F75" s="159" t="s">
        <v>273</v>
      </c>
      <c r="G75" s="155">
        <f>SUM(H75:L75)</f>
        <v>304348</v>
      </c>
      <c r="H75" s="156">
        <v>15681</v>
      </c>
      <c r="I75" s="156">
        <v>150958</v>
      </c>
      <c r="J75" s="156">
        <v>151</v>
      </c>
      <c r="K75" s="156">
        <v>137467</v>
      </c>
      <c r="L75" s="156">
        <v>91</v>
      </c>
      <c r="Z75" s="176"/>
      <c r="AB75" s="176"/>
    </row>
    <row r="76" spans="1:28" ht="25.5" x14ac:dyDescent="0.25">
      <c r="A76" s="18" t="s">
        <v>19</v>
      </c>
      <c r="B76" s="19">
        <v>504701</v>
      </c>
      <c r="C76" s="157">
        <v>470101</v>
      </c>
      <c r="D76" s="158" t="s">
        <v>111</v>
      </c>
      <c r="E76" s="157">
        <v>3</v>
      </c>
      <c r="F76" s="159" t="s">
        <v>273</v>
      </c>
      <c r="G76" s="155">
        <f>SUM(H76:L76)</f>
        <v>212038</v>
      </c>
      <c r="H76" s="156">
        <v>187023</v>
      </c>
      <c r="I76" s="156">
        <v>19165</v>
      </c>
      <c r="J76" s="156">
        <v>88</v>
      </c>
      <c r="K76" s="156">
        <v>5572</v>
      </c>
      <c r="L76" s="156">
        <v>190</v>
      </c>
      <c r="Z76" s="176"/>
      <c r="AB76" s="176"/>
    </row>
    <row r="77" spans="1:28" ht="25.5" x14ac:dyDescent="0.25">
      <c r="A77" s="18" t="s">
        <v>19</v>
      </c>
      <c r="B77" s="19">
        <v>504901</v>
      </c>
      <c r="C77" s="157">
        <v>490101</v>
      </c>
      <c r="D77" s="158" t="s">
        <v>112</v>
      </c>
      <c r="E77" s="157">
        <v>3</v>
      </c>
      <c r="F77" s="159" t="s">
        <v>273</v>
      </c>
      <c r="G77" s="155">
        <f>SUM(H77:L77)</f>
        <v>178314</v>
      </c>
      <c r="H77" s="156">
        <v>152669</v>
      </c>
      <c r="I77" s="156">
        <v>4005</v>
      </c>
      <c r="J77" s="156">
        <v>199</v>
      </c>
      <c r="K77" s="156">
        <v>21255</v>
      </c>
      <c r="L77" s="156">
        <v>186</v>
      </c>
      <c r="Z77" s="176"/>
      <c r="AB77" s="176"/>
    </row>
    <row r="78" spans="1:28" ht="25.5" x14ac:dyDescent="0.25">
      <c r="A78" s="18" t="s">
        <v>19</v>
      </c>
      <c r="B78" s="19">
        <v>505001</v>
      </c>
      <c r="C78" s="157">
        <v>500101</v>
      </c>
      <c r="D78" s="158" t="s">
        <v>113</v>
      </c>
      <c r="E78" s="157">
        <v>3</v>
      </c>
      <c r="F78" s="159" t="s">
        <v>273</v>
      </c>
      <c r="G78" s="155">
        <f>SUM(H78:L78)</f>
        <v>779460</v>
      </c>
      <c r="H78" s="156">
        <v>302000</v>
      </c>
      <c r="I78" s="156">
        <v>84015</v>
      </c>
      <c r="J78" s="156">
        <v>16210</v>
      </c>
      <c r="K78" s="156">
        <v>375022</v>
      </c>
      <c r="L78" s="156">
        <v>2213</v>
      </c>
      <c r="Z78" s="176"/>
      <c r="AB78" s="176"/>
    </row>
    <row r="79" spans="1:28" ht="25.5" x14ac:dyDescent="0.25">
      <c r="A79" s="18" t="s">
        <v>19</v>
      </c>
      <c r="B79" s="19">
        <v>505112</v>
      </c>
      <c r="C79" s="157">
        <v>510112</v>
      </c>
      <c r="D79" s="158" t="s">
        <v>114</v>
      </c>
      <c r="E79" s="157">
        <v>3</v>
      </c>
      <c r="F79" s="159" t="s">
        <v>273</v>
      </c>
      <c r="G79" s="155">
        <f>SUM(H79:L79)</f>
        <v>449383</v>
      </c>
      <c r="H79" s="156">
        <v>2786</v>
      </c>
      <c r="I79" s="156">
        <v>213241</v>
      </c>
      <c r="J79" s="156">
        <v>4365</v>
      </c>
      <c r="K79" s="156">
        <v>228478</v>
      </c>
      <c r="L79" s="156">
        <v>513</v>
      </c>
      <c r="Z79" s="176"/>
      <c r="AB79" s="176"/>
    </row>
    <row r="80" spans="1:28" ht="25.5" x14ac:dyDescent="0.25">
      <c r="A80" s="18" t="s">
        <v>35</v>
      </c>
      <c r="B80" s="19">
        <v>505105</v>
      </c>
      <c r="C80" s="157">
        <v>510501</v>
      </c>
      <c r="D80" s="158" t="s">
        <v>115</v>
      </c>
      <c r="E80" s="157">
        <v>3</v>
      </c>
      <c r="F80" s="159" t="s">
        <v>273</v>
      </c>
      <c r="G80" s="155">
        <f>SUM(H80:L80)</f>
        <v>2016</v>
      </c>
      <c r="H80" s="156">
        <v>27</v>
      </c>
      <c r="I80" s="156">
        <v>1203</v>
      </c>
      <c r="J80" s="156">
        <v>5</v>
      </c>
      <c r="K80" s="156">
        <v>781</v>
      </c>
      <c r="L80" s="156">
        <v>0</v>
      </c>
      <c r="Z80" s="176"/>
      <c r="AB80" s="176"/>
    </row>
    <row r="81" spans="1:28" ht="25.5" x14ac:dyDescent="0.25">
      <c r="A81" s="18" t="s">
        <v>19</v>
      </c>
      <c r="B81" s="19">
        <v>505213</v>
      </c>
      <c r="C81" s="157">
        <v>521301</v>
      </c>
      <c r="D81" s="158" t="s">
        <v>117</v>
      </c>
      <c r="E81" s="157">
        <v>3</v>
      </c>
      <c r="F81" s="159" t="s">
        <v>273</v>
      </c>
      <c r="G81" s="155">
        <f>SUM(H81:L81)</f>
        <v>351439</v>
      </c>
      <c r="H81" s="156">
        <v>6812</v>
      </c>
      <c r="I81" s="156">
        <v>64095</v>
      </c>
      <c r="J81" s="156">
        <v>12813</v>
      </c>
      <c r="K81" s="156">
        <v>267396</v>
      </c>
      <c r="L81" s="156">
        <v>323</v>
      </c>
      <c r="Z81" s="176"/>
      <c r="AB81" s="176"/>
    </row>
    <row r="82" spans="1:28" ht="25.5" x14ac:dyDescent="0.25">
      <c r="A82" s="18" t="s">
        <v>19</v>
      </c>
      <c r="B82" s="19">
        <v>505301</v>
      </c>
      <c r="C82" s="157">
        <v>530101</v>
      </c>
      <c r="D82" s="158" t="s">
        <v>118</v>
      </c>
      <c r="E82" s="157">
        <v>3</v>
      </c>
      <c r="F82" s="159" t="s">
        <v>273</v>
      </c>
      <c r="G82" s="155">
        <f>SUM(H82:L82)</f>
        <v>91628</v>
      </c>
      <c r="H82" s="156">
        <v>1137</v>
      </c>
      <c r="I82" s="156">
        <v>87337</v>
      </c>
      <c r="J82" s="156">
        <v>328</v>
      </c>
      <c r="K82" s="156">
        <v>2781</v>
      </c>
      <c r="L82" s="156">
        <v>45</v>
      </c>
      <c r="Z82" s="176"/>
      <c r="AB82" s="176"/>
    </row>
    <row r="83" spans="1:28" ht="25.5" x14ac:dyDescent="0.25">
      <c r="A83" s="18" t="s">
        <v>19</v>
      </c>
      <c r="B83" s="19">
        <v>505429</v>
      </c>
      <c r="C83" s="157">
        <v>542901</v>
      </c>
      <c r="D83" s="158" t="s">
        <v>121</v>
      </c>
      <c r="E83" s="157">
        <v>3</v>
      </c>
      <c r="F83" s="159" t="s">
        <v>273</v>
      </c>
      <c r="G83" s="155">
        <f>SUM(H83:L83)</f>
        <v>917523</v>
      </c>
      <c r="H83" s="156">
        <v>38810</v>
      </c>
      <c r="I83" s="156">
        <v>84896</v>
      </c>
      <c r="J83" s="156">
        <v>676</v>
      </c>
      <c r="K83" s="156">
        <v>790721</v>
      </c>
      <c r="L83" s="156">
        <v>2420</v>
      </c>
      <c r="Z83" s="176"/>
      <c r="AB83" s="176"/>
    </row>
    <row r="84" spans="1:28" ht="25.5" x14ac:dyDescent="0.25">
      <c r="A84" s="18" t="s">
        <v>19</v>
      </c>
      <c r="B84" s="19">
        <v>505501</v>
      </c>
      <c r="C84" s="157">
        <v>550101</v>
      </c>
      <c r="D84" s="158" t="s">
        <v>122</v>
      </c>
      <c r="E84" s="157">
        <v>3</v>
      </c>
      <c r="F84" s="159" t="s">
        <v>273</v>
      </c>
      <c r="G84" s="155">
        <f>SUM(H84:L84)</f>
        <v>356121</v>
      </c>
      <c r="H84" s="156">
        <v>130819</v>
      </c>
      <c r="I84" s="156">
        <v>14475</v>
      </c>
      <c r="J84" s="156">
        <v>553</v>
      </c>
      <c r="K84" s="156">
        <v>209934</v>
      </c>
      <c r="L84" s="156">
        <v>340</v>
      </c>
      <c r="Z84" s="176"/>
      <c r="AB84" s="176"/>
    </row>
    <row r="85" spans="1:28" ht="25.5" x14ac:dyDescent="0.25">
      <c r="A85" s="18" t="s">
        <v>35</v>
      </c>
      <c r="B85" s="19">
        <v>505502</v>
      </c>
      <c r="C85" s="157">
        <v>550201</v>
      </c>
      <c r="D85" s="158" t="s">
        <v>123</v>
      </c>
      <c r="E85" s="157">
        <v>3</v>
      </c>
      <c r="F85" s="159" t="s">
        <v>273</v>
      </c>
      <c r="G85" s="155">
        <f>SUM(H85:L85)</f>
        <v>101943</v>
      </c>
      <c r="H85" s="156">
        <v>52823</v>
      </c>
      <c r="I85" s="156">
        <v>2188</v>
      </c>
      <c r="J85" s="156">
        <v>102</v>
      </c>
      <c r="K85" s="156">
        <v>46787</v>
      </c>
      <c r="L85" s="156">
        <v>43</v>
      </c>
      <c r="Z85" s="176"/>
      <c r="AB85" s="176"/>
    </row>
    <row r="86" spans="1:28" ht="25.5" x14ac:dyDescent="0.25">
      <c r="A86" s="18" t="s">
        <v>26</v>
      </c>
      <c r="B86" s="19">
        <v>505504</v>
      </c>
      <c r="C86" s="157">
        <v>550501</v>
      </c>
      <c r="D86" s="158" t="s">
        <v>353</v>
      </c>
      <c r="E86" s="157">
        <v>3</v>
      </c>
      <c r="F86" s="159" t="s">
        <v>273</v>
      </c>
      <c r="G86" s="155">
        <f>SUM(H86:L86)</f>
        <v>29588</v>
      </c>
      <c r="H86" s="156">
        <v>8415</v>
      </c>
      <c r="I86" s="156">
        <v>603</v>
      </c>
      <c r="J86" s="156">
        <v>37</v>
      </c>
      <c r="K86" s="156">
        <v>20511</v>
      </c>
      <c r="L86" s="156">
        <v>22</v>
      </c>
      <c r="Z86" s="176"/>
      <c r="AB86" s="176"/>
    </row>
    <row r="87" spans="1:28" ht="25.5" x14ac:dyDescent="0.25">
      <c r="A87" s="18" t="s">
        <v>35</v>
      </c>
      <c r="B87" s="19">
        <v>505601</v>
      </c>
      <c r="C87" s="157">
        <v>560101</v>
      </c>
      <c r="D87" s="158" t="s">
        <v>125</v>
      </c>
      <c r="E87" s="157">
        <v>3</v>
      </c>
      <c r="F87" s="159" t="s">
        <v>273</v>
      </c>
      <c r="G87" s="155">
        <f>SUM(H87:L87)</f>
        <v>128393</v>
      </c>
      <c r="H87" s="156">
        <v>2053</v>
      </c>
      <c r="I87" s="156">
        <v>2481</v>
      </c>
      <c r="J87" s="156">
        <v>66</v>
      </c>
      <c r="K87" s="156">
        <v>123760</v>
      </c>
      <c r="L87" s="156">
        <v>33</v>
      </c>
      <c r="Z87" s="176"/>
      <c r="AB87" s="176"/>
    </row>
    <row r="88" spans="1:28" ht="25.5" x14ac:dyDescent="0.25">
      <c r="A88" s="18" t="s">
        <v>19</v>
      </c>
      <c r="B88" s="19">
        <v>505801</v>
      </c>
      <c r="C88" s="157">
        <v>580201</v>
      </c>
      <c r="D88" s="158" t="s">
        <v>214</v>
      </c>
      <c r="E88" s="157">
        <v>3</v>
      </c>
      <c r="F88" s="159" t="s">
        <v>273</v>
      </c>
      <c r="G88" s="155">
        <f>SUM(H88:L88)</f>
        <v>132255</v>
      </c>
      <c r="H88" s="156">
        <v>7990</v>
      </c>
      <c r="I88" s="156">
        <v>108904</v>
      </c>
      <c r="J88" s="156">
        <v>12202</v>
      </c>
      <c r="K88" s="156">
        <v>2967</v>
      </c>
      <c r="L88" s="156">
        <v>192</v>
      </c>
      <c r="Z88" s="176"/>
      <c r="AB88" s="176"/>
    </row>
    <row r="89" spans="1:28" ht="25.5" x14ac:dyDescent="0.25">
      <c r="A89" s="18" t="s">
        <v>19</v>
      </c>
      <c r="B89" s="19">
        <v>505802</v>
      </c>
      <c r="C89" s="157">
        <v>580301</v>
      </c>
      <c r="D89" s="158" t="s">
        <v>215</v>
      </c>
      <c r="E89" s="157">
        <v>3</v>
      </c>
      <c r="F89" s="159" t="s">
        <v>273</v>
      </c>
      <c r="G89" s="155">
        <f>SUM(H89:L89)</f>
        <v>83552</v>
      </c>
      <c r="H89" s="156">
        <v>22272</v>
      </c>
      <c r="I89" s="156">
        <v>52045</v>
      </c>
      <c r="J89" s="156">
        <v>6425</v>
      </c>
      <c r="K89" s="156">
        <v>2606</v>
      </c>
      <c r="L89" s="156">
        <v>204</v>
      </c>
      <c r="Z89" s="176"/>
      <c r="AB89" s="176"/>
    </row>
    <row r="90" spans="1:28" ht="25.5" x14ac:dyDescent="0.25">
      <c r="A90" s="18" t="s">
        <v>19</v>
      </c>
      <c r="B90" s="19">
        <v>506001</v>
      </c>
      <c r="C90" s="160">
        <v>600101</v>
      </c>
      <c r="D90" s="158" t="s">
        <v>126</v>
      </c>
      <c r="E90" s="157">
        <v>3</v>
      </c>
      <c r="F90" s="159" t="s">
        <v>273</v>
      </c>
      <c r="G90" s="155">
        <f>SUM(H90:L90)</f>
        <v>135833</v>
      </c>
      <c r="H90" s="156">
        <v>58507</v>
      </c>
      <c r="I90" s="156">
        <v>29585</v>
      </c>
      <c r="J90" s="156">
        <v>2399</v>
      </c>
      <c r="K90" s="156">
        <v>45276</v>
      </c>
      <c r="L90" s="156">
        <v>66</v>
      </c>
      <c r="Z90" s="176"/>
      <c r="AB90" s="176"/>
    </row>
    <row r="91" spans="1:28" ht="25.5" x14ac:dyDescent="0.25">
      <c r="A91" s="18" t="s">
        <v>35</v>
      </c>
      <c r="B91" s="19">
        <v>506002</v>
      </c>
      <c r="C91" s="157">
        <v>600202</v>
      </c>
      <c r="D91" s="158" t="s">
        <v>216</v>
      </c>
      <c r="E91" s="157">
        <v>3</v>
      </c>
      <c r="F91" s="159" t="s">
        <v>273</v>
      </c>
      <c r="G91" s="155">
        <f>SUM(H91:L91)</f>
        <v>16933</v>
      </c>
      <c r="H91" s="156">
        <v>8735</v>
      </c>
      <c r="I91" s="156">
        <v>3889</v>
      </c>
      <c r="J91" s="156">
        <v>13</v>
      </c>
      <c r="K91" s="156">
        <v>4266</v>
      </c>
      <c r="L91" s="156">
        <v>30</v>
      </c>
      <c r="Z91" s="176"/>
      <c r="AB91" s="176"/>
    </row>
    <row r="92" spans="1:28" ht="25.5" x14ac:dyDescent="0.25">
      <c r="A92" s="18" t="s">
        <v>35</v>
      </c>
      <c r="B92" s="19">
        <v>506101</v>
      </c>
      <c r="C92" s="157">
        <v>610101</v>
      </c>
      <c r="D92" s="158" t="s">
        <v>127</v>
      </c>
      <c r="E92" s="157">
        <v>3</v>
      </c>
      <c r="F92" s="159" t="s">
        <v>273</v>
      </c>
      <c r="G92" s="155">
        <f>SUM(H92:L92)</f>
        <v>64557</v>
      </c>
      <c r="H92" s="156">
        <v>30792</v>
      </c>
      <c r="I92" s="156">
        <v>18937</v>
      </c>
      <c r="J92" s="156">
        <v>1408</v>
      </c>
      <c r="K92" s="156">
        <v>13354</v>
      </c>
      <c r="L92" s="156">
        <v>66</v>
      </c>
      <c r="Z92" s="176"/>
      <c r="AB92" s="176"/>
    </row>
    <row r="93" spans="1:28" ht="25.5" x14ac:dyDescent="0.25">
      <c r="A93" s="18" t="s">
        <v>35</v>
      </c>
      <c r="B93" s="19">
        <v>508807</v>
      </c>
      <c r="C93" s="157">
        <v>880705</v>
      </c>
      <c r="D93" s="158" t="s">
        <v>218</v>
      </c>
      <c r="E93" s="157">
        <v>3</v>
      </c>
      <c r="F93" s="159" t="s">
        <v>273</v>
      </c>
      <c r="G93" s="155">
        <f>SUM(H93:L93)</f>
        <v>91277</v>
      </c>
      <c r="H93" s="156">
        <v>22289</v>
      </c>
      <c r="I93" s="156">
        <v>44844</v>
      </c>
      <c r="J93" s="156">
        <v>335</v>
      </c>
      <c r="K93" s="156">
        <v>23275</v>
      </c>
      <c r="L93" s="156">
        <v>534</v>
      </c>
      <c r="Z93" s="176"/>
      <c r="AB93" s="176"/>
    </row>
    <row r="94" spans="1:28" ht="25.5" x14ac:dyDescent="0.25">
      <c r="A94" s="18" t="s">
        <v>35</v>
      </c>
      <c r="B94" s="19">
        <v>509101</v>
      </c>
      <c r="C94" s="157">
        <v>910201</v>
      </c>
      <c r="D94" s="158" t="s">
        <v>129</v>
      </c>
      <c r="E94" s="157">
        <v>3</v>
      </c>
      <c r="F94" s="159" t="s">
        <v>273</v>
      </c>
      <c r="G94" s="155">
        <f>SUM(H94:L94)</f>
        <v>64362</v>
      </c>
      <c r="H94" s="156">
        <v>6695</v>
      </c>
      <c r="I94" s="156">
        <v>37646</v>
      </c>
      <c r="J94" s="156">
        <v>12762</v>
      </c>
      <c r="K94" s="156">
        <v>7201</v>
      </c>
      <c r="L94" s="156">
        <v>58</v>
      </c>
      <c r="Z94" s="176"/>
      <c r="AB94" s="176"/>
    </row>
    <row r="95" spans="1:28" ht="25.5" x14ac:dyDescent="0.25">
      <c r="A95" s="18" t="s">
        <v>19</v>
      </c>
      <c r="B95" s="19">
        <v>509907</v>
      </c>
      <c r="C95" s="157">
        <v>990701</v>
      </c>
      <c r="D95" s="158" t="s">
        <v>148</v>
      </c>
      <c r="E95" s="157">
        <v>3</v>
      </c>
      <c r="F95" s="159" t="s">
        <v>273</v>
      </c>
      <c r="G95" s="155">
        <f>SUM(H95:L95)</f>
        <v>31</v>
      </c>
      <c r="H95" s="156">
        <v>8</v>
      </c>
      <c r="I95" s="156">
        <v>12</v>
      </c>
      <c r="J95" s="156">
        <v>0</v>
      </c>
      <c r="K95" s="156">
        <v>11</v>
      </c>
      <c r="L95" s="156">
        <v>0</v>
      </c>
      <c r="Z95" s="176"/>
      <c r="AB95" s="176"/>
    </row>
    <row r="96" spans="1:28" ht="26.25" thickBot="1" x14ac:dyDescent="0.3">
      <c r="A96" s="25" t="s">
        <v>19</v>
      </c>
      <c r="B96" s="25">
        <v>503630</v>
      </c>
      <c r="C96" s="25">
        <v>363001</v>
      </c>
      <c r="D96" s="26" t="s">
        <v>155</v>
      </c>
      <c r="E96" s="157">
        <v>3</v>
      </c>
      <c r="F96" s="159" t="s">
        <v>273</v>
      </c>
      <c r="G96" s="155">
        <f>SUM(H96:L96)</f>
        <v>1026020</v>
      </c>
      <c r="H96" s="156">
        <v>14102</v>
      </c>
      <c r="I96" s="156">
        <v>343917</v>
      </c>
      <c r="J96" s="156">
        <v>2020</v>
      </c>
      <c r="K96" s="156">
        <v>664819</v>
      </c>
      <c r="L96" s="156">
        <v>1162</v>
      </c>
      <c r="Z96" s="176"/>
      <c r="AB96" s="176"/>
    </row>
    <row r="97" spans="1:12" ht="15.75" thickBot="1" x14ac:dyDescent="0.3">
      <c r="A97" s="161"/>
      <c r="B97" s="162"/>
      <c r="C97" s="162"/>
      <c r="D97" s="162" t="s">
        <v>160</v>
      </c>
      <c r="E97" s="162"/>
      <c r="F97" s="163"/>
      <c r="G97" s="164">
        <f>SUM(G7:G96)</f>
        <v>28093097</v>
      </c>
      <c r="H97" s="164">
        <f>SUM(H7:H96)</f>
        <v>6437034</v>
      </c>
      <c r="I97" s="164">
        <f>SUM(I7:I96)</f>
        <v>12064735</v>
      </c>
      <c r="J97" s="164">
        <f>SUM(J7:J96)</f>
        <v>397685</v>
      </c>
      <c r="K97" s="164">
        <f>SUM(K7:K96)</f>
        <v>9012719</v>
      </c>
      <c r="L97" s="164">
        <f>SUM(L7:L96)</f>
        <v>180924</v>
      </c>
    </row>
  </sheetData>
  <mergeCells count="10">
    <mergeCell ref="A1:I1"/>
    <mergeCell ref="A4:A6"/>
    <mergeCell ref="B4:B6"/>
    <mergeCell ref="C4:C6"/>
    <mergeCell ref="D4:D6"/>
    <mergeCell ref="E4:E6"/>
    <mergeCell ref="F4:F6"/>
    <mergeCell ref="G4:L4"/>
    <mergeCell ref="G5:G6"/>
    <mergeCell ref="H5:L5"/>
  </mergeCells>
  <conditionalFormatting sqref="A3 B2:F4">
    <cfRule type="cellIs" dxfId="490" priority="11" operator="lessThan">
      <formula>0</formula>
    </cfRule>
  </conditionalFormatting>
  <conditionalFormatting sqref="A97:F97">
    <cfRule type="cellIs" dxfId="489" priority="10" operator="lessThan">
      <formula>0</formula>
    </cfRule>
  </conditionalFormatting>
  <conditionalFormatting sqref="A4:A6">
    <cfRule type="cellIs" dxfId="488" priority="9" operator="lessThan">
      <formula>0</formula>
    </cfRule>
  </conditionalFormatting>
  <conditionalFormatting sqref="C97:C1048576 C2:C6">
    <cfRule type="duplicateValues" dxfId="487" priority="8"/>
  </conditionalFormatting>
  <conditionalFormatting sqref="C7:D7">
    <cfRule type="cellIs" dxfId="486" priority="7" operator="lessThan">
      <formula>0</formula>
    </cfRule>
  </conditionalFormatting>
  <conditionalFormatting sqref="A96">
    <cfRule type="cellIs" dxfId="485" priority="4" operator="lessThan">
      <formula>0</formula>
    </cfRule>
  </conditionalFormatting>
  <conditionalFormatting sqref="B96:D96">
    <cfRule type="cellIs" dxfId="484" priority="5" operator="lessThan">
      <formula>0</formula>
    </cfRule>
  </conditionalFormatting>
  <conditionalFormatting sqref="E96">
    <cfRule type="cellIs" dxfId="483" priority="3" operator="lessThan">
      <formula>0</formula>
    </cfRule>
  </conditionalFormatting>
  <conditionalFormatting sqref="F96">
    <cfRule type="cellIs" dxfId="482" priority="6" operator="lessThan">
      <formula>0</formula>
    </cfRule>
  </conditionalFormatting>
  <conditionalFormatting sqref="A2">
    <cfRule type="cellIs" dxfId="481" priority="2" operator="lessThan">
      <formula>0</formula>
    </cfRule>
  </conditionalFormatting>
  <conditionalFormatting sqref="A1">
    <cfRule type="cellIs" dxfId="48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7920D-B2FB-4860-88F6-40AA179DE21A}">
  <dimension ref="A1:L282"/>
  <sheetViews>
    <sheetView zoomScale="80" zoomScaleNormal="80" workbookViewId="0">
      <pane xSplit="6" ySplit="6" topLeftCell="G7" activePane="bottomRight" state="frozen"/>
      <selection activeCell="D25" sqref="D25"/>
      <selection pane="topRight" activeCell="D25" sqref="D25"/>
      <selection pane="bottomLeft" activeCell="D25" sqref="D25"/>
      <selection pane="bottomRight" activeCell="H23" sqref="H23"/>
    </sheetView>
  </sheetViews>
  <sheetFormatPr defaultColWidth="8.7109375" defaultRowHeight="15" x14ac:dyDescent="0.25"/>
  <cols>
    <col min="1" max="1" width="8.7109375" style="147"/>
    <col min="2" max="2" width="12.7109375" style="147" customWidth="1"/>
    <col min="3" max="3" width="12.140625" style="147" customWidth="1"/>
    <col min="4" max="4" width="76.85546875" style="147" customWidth="1"/>
    <col min="5" max="5" width="0" style="147" hidden="1" customWidth="1"/>
    <col min="6" max="6" width="29.5703125" style="147" customWidth="1"/>
    <col min="7" max="7" width="15.140625" style="147" customWidth="1"/>
    <col min="8" max="12" width="18.7109375" style="147" customWidth="1"/>
    <col min="13" max="16384" width="8.7109375" style="147"/>
  </cols>
  <sheetData>
    <row r="1" spans="1:12" ht="36.75" customHeight="1" x14ac:dyDescent="0.25">
      <c r="A1" s="281" t="s">
        <v>271</v>
      </c>
      <c r="B1" s="281"/>
      <c r="C1" s="281"/>
      <c r="D1" s="281"/>
      <c r="E1" s="281"/>
      <c r="F1" s="281"/>
      <c r="G1" s="281"/>
      <c r="H1" s="281"/>
      <c r="I1" s="281"/>
      <c r="L1" s="6" t="s">
        <v>1</v>
      </c>
    </row>
    <row r="2" spans="1:12" x14ac:dyDescent="0.25">
      <c r="A2" s="8" t="s">
        <v>2</v>
      </c>
      <c r="B2" s="148"/>
      <c r="C2" s="95"/>
      <c r="D2" s="96"/>
      <c r="E2" s="123"/>
      <c r="F2" s="125"/>
    </row>
    <row r="3" spans="1:12" ht="15.75" thickBot="1" x14ac:dyDescent="0.3">
      <c r="A3" s="149"/>
      <c r="B3" s="149"/>
      <c r="C3" s="149"/>
      <c r="D3" s="150"/>
      <c r="E3" s="120"/>
      <c r="F3" s="120"/>
    </row>
    <row r="4" spans="1:12" ht="15.75" customHeight="1" x14ac:dyDescent="0.25">
      <c r="A4" s="282" t="s">
        <v>3</v>
      </c>
      <c r="B4" s="285" t="s">
        <v>254</v>
      </c>
      <c r="C4" s="285" t="s">
        <v>5</v>
      </c>
      <c r="D4" s="288" t="s">
        <v>255</v>
      </c>
      <c r="E4" s="288" t="s">
        <v>7</v>
      </c>
      <c r="F4" s="291" t="s">
        <v>272</v>
      </c>
      <c r="G4" s="294" t="s">
        <v>11</v>
      </c>
      <c r="H4" s="295"/>
      <c r="I4" s="295"/>
      <c r="J4" s="295"/>
      <c r="K4" s="295"/>
      <c r="L4" s="295"/>
    </row>
    <row r="5" spans="1:12" ht="13.5" customHeight="1" x14ac:dyDescent="0.25">
      <c r="A5" s="283"/>
      <c r="B5" s="286"/>
      <c r="C5" s="286"/>
      <c r="D5" s="289"/>
      <c r="E5" s="289"/>
      <c r="F5" s="292"/>
      <c r="G5" s="296" t="s">
        <v>12</v>
      </c>
      <c r="H5" s="277" t="s">
        <v>13</v>
      </c>
      <c r="I5" s="277"/>
      <c r="J5" s="277"/>
      <c r="K5" s="277"/>
      <c r="L5" s="277"/>
    </row>
    <row r="6" spans="1:12" ht="40.5" customHeight="1" thickBot="1" x14ac:dyDescent="0.3">
      <c r="A6" s="284"/>
      <c r="B6" s="287"/>
      <c r="C6" s="287"/>
      <c r="D6" s="290"/>
      <c r="E6" s="290"/>
      <c r="F6" s="293"/>
      <c r="G6" s="297"/>
      <c r="H6" s="151" t="s">
        <v>14</v>
      </c>
      <c r="I6" s="151" t="s">
        <v>15</v>
      </c>
      <c r="J6" s="151" t="s">
        <v>16</v>
      </c>
      <c r="K6" s="151" t="s">
        <v>17</v>
      </c>
      <c r="L6" s="151" t="s">
        <v>18</v>
      </c>
    </row>
    <row r="7" spans="1:12" ht="25.5" x14ac:dyDescent="0.25">
      <c r="A7" s="18" t="s">
        <v>19</v>
      </c>
      <c r="B7" s="19">
        <v>500101</v>
      </c>
      <c r="C7" s="152">
        <v>10101</v>
      </c>
      <c r="D7" s="153" t="s">
        <v>20</v>
      </c>
      <c r="E7" s="81">
        <v>3</v>
      </c>
      <c r="F7" s="154" t="s">
        <v>273</v>
      </c>
      <c r="G7" s="155">
        <f>SUM(H7:L7)</f>
        <v>1496537</v>
      </c>
      <c r="H7" s="156">
        <v>51856</v>
      </c>
      <c r="I7" s="156">
        <v>1033453.6</v>
      </c>
      <c r="J7" s="156">
        <v>7233</v>
      </c>
      <c r="K7" s="156">
        <v>337386</v>
      </c>
      <c r="L7" s="156">
        <v>66608.399999999994</v>
      </c>
    </row>
    <row r="8" spans="1:12" ht="25.5" x14ac:dyDescent="0.25">
      <c r="A8" s="18" t="s">
        <v>19</v>
      </c>
      <c r="B8" s="19">
        <v>500102</v>
      </c>
      <c r="C8" s="157">
        <v>10108</v>
      </c>
      <c r="D8" s="158" t="s">
        <v>274</v>
      </c>
      <c r="E8" s="157">
        <v>3</v>
      </c>
      <c r="F8" s="159" t="s">
        <v>273</v>
      </c>
      <c r="G8" s="155">
        <f t="shared" ref="G8:G71" si="0">SUM(H8:L8)</f>
        <v>156283</v>
      </c>
      <c r="H8" s="156">
        <v>2332.6</v>
      </c>
      <c r="I8" s="156">
        <v>119390</v>
      </c>
      <c r="J8" s="156">
        <v>200</v>
      </c>
      <c r="K8" s="156">
        <v>23440</v>
      </c>
      <c r="L8" s="156">
        <v>10920.4</v>
      </c>
    </row>
    <row r="9" spans="1:12" ht="25.5" x14ac:dyDescent="0.25">
      <c r="A9" s="18" t="s">
        <v>26</v>
      </c>
      <c r="B9" s="19">
        <v>500103</v>
      </c>
      <c r="C9" s="157">
        <v>10401</v>
      </c>
      <c r="D9" s="158" t="s">
        <v>275</v>
      </c>
      <c r="E9" s="157">
        <v>3</v>
      </c>
      <c r="F9" s="159" t="s">
        <v>273</v>
      </c>
      <c r="G9" s="155">
        <f t="shared" si="0"/>
        <v>95</v>
      </c>
      <c r="H9" s="156">
        <v>3</v>
      </c>
      <c r="I9" s="156">
        <v>86</v>
      </c>
      <c r="J9" s="156">
        <v>0</v>
      </c>
      <c r="K9" s="156">
        <v>6</v>
      </c>
      <c r="L9" s="156">
        <v>0</v>
      </c>
    </row>
    <row r="10" spans="1:12" ht="25.5" x14ac:dyDescent="0.25">
      <c r="A10" s="18" t="s">
        <v>26</v>
      </c>
      <c r="B10" s="19">
        <v>500104</v>
      </c>
      <c r="C10" s="157">
        <v>10501</v>
      </c>
      <c r="D10" s="158" t="s">
        <v>276</v>
      </c>
      <c r="E10" s="157">
        <v>3</v>
      </c>
      <c r="F10" s="159" t="s">
        <v>273</v>
      </c>
      <c r="G10" s="155">
        <f t="shared" si="0"/>
        <v>2173</v>
      </c>
      <c r="H10" s="156">
        <v>16.700000000000003</v>
      </c>
      <c r="I10" s="156">
        <v>1886.7</v>
      </c>
      <c r="J10" s="156">
        <v>0</v>
      </c>
      <c r="K10" s="156">
        <v>169.1</v>
      </c>
      <c r="L10" s="156">
        <v>100.5</v>
      </c>
    </row>
    <row r="11" spans="1:12" ht="25.5" x14ac:dyDescent="0.25">
      <c r="A11" s="18" t="s">
        <v>26</v>
      </c>
      <c r="B11" s="19">
        <v>500111</v>
      </c>
      <c r="C11" s="157">
        <v>11101</v>
      </c>
      <c r="D11" s="158" t="s">
        <v>277</v>
      </c>
      <c r="E11" s="157">
        <v>3</v>
      </c>
      <c r="F11" s="159" t="s">
        <v>273</v>
      </c>
      <c r="G11" s="155">
        <f t="shared" si="0"/>
        <v>2080</v>
      </c>
      <c r="H11" s="156">
        <v>197</v>
      </c>
      <c r="I11" s="156">
        <v>1171</v>
      </c>
      <c r="J11" s="156">
        <v>0</v>
      </c>
      <c r="K11" s="156">
        <v>667</v>
      </c>
      <c r="L11" s="156">
        <v>45</v>
      </c>
    </row>
    <row r="12" spans="1:12" ht="25.5" x14ac:dyDescent="0.25">
      <c r="A12" s="18" t="s">
        <v>19</v>
      </c>
      <c r="B12" s="19">
        <v>500114</v>
      </c>
      <c r="C12" s="157">
        <v>11401</v>
      </c>
      <c r="D12" s="158" t="s">
        <v>25</v>
      </c>
      <c r="E12" s="157">
        <v>3</v>
      </c>
      <c r="F12" s="159" t="s">
        <v>273</v>
      </c>
      <c r="G12" s="155">
        <f t="shared" si="0"/>
        <v>87620</v>
      </c>
      <c r="H12" s="156">
        <v>3355</v>
      </c>
      <c r="I12" s="156">
        <v>37068</v>
      </c>
      <c r="J12" s="156">
        <v>390</v>
      </c>
      <c r="K12" s="156">
        <v>46321</v>
      </c>
      <c r="L12" s="156">
        <v>486</v>
      </c>
    </row>
    <row r="13" spans="1:12" ht="25.5" x14ac:dyDescent="0.25">
      <c r="A13" s="18" t="s">
        <v>19</v>
      </c>
      <c r="B13" s="19">
        <v>500201</v>
      </c>
      <c r="C13" s="157">
        <v>20101</v>
      </c>
      <c r="D13" s="158" t="s">
        <v>28</v>
      </c>
      <c r="E13" s="157">
        <v>3</v>
      </c>
      <c r="F13" s="159" t="s">
        <v>273</v>
      </c>
      <c r="G13" s="155">
        <f t="shared" si="0"/>
        <v>123556</v>
      </c>
      <c r="H13" s="156">
        <v>436.29999999999995</v>
      </c>
      <c r="I13" s="156">
        <v>74341</v>
      </c>
      <c r="J13" s="156">
        <v>3052.8999999999996</v>
      </c>
      <c r="K13" s="156">
        <v>45664.800000000003</v>
      </c>
      <c r="L13" s="156">
        <v>61</v>
      </c>
    </row>
    <row r="14" spans="1:12" ht="25.5" x14ac:dyDescent="0.25">
      <c r="A14" s="18" t="s">
        <v>19</v>
      </c>
      <c r="B14" s="19">
        <v>500301</v>
      </c>
      <c r="C14" s="157">
        <v>30101</v>
      </c>
      <c r="D14" s="158" t="s">
        <v>29</v>
      </c>
      <c r="E14" s="157">
        <v>3</v>
      </c>
      <c r="F14" s="159" t="s">
        <v>273</v>
      </c>
      <c r="G14" s="155">
        <f t="shared" si="0"/>
        <v>299120</v>
      </c>
      <c r="H14" s="156">
        <v>10554</v>
      </c>
      <c r="I14" s="156">
        <v>162456.80000000002</v>
      </c>
      <c r="J14" s="156">
        <v>82.6</v>
      </c>
      <c r="K14" s="156">
        <v>125716.6</v>
      </c>
      <c r="L14" s="156">
        <v>310</v>
      </c>
    </row>
    <row r="15" spans="1:12" ht="25.5" x14ac:dyDescent="0.25">
      <c r="A15" s="18" t="s">
        <v>19</v>
      </c>
      <c r="B15" s="19">
        <v>500302</v>
      </c>
      <c r="C15" s="157">
        <v>30201</v>
      </c>
      <c r="D15" s="158" t="s">
        <v>30</v>
      </c>
      <c r="E15" s="157">
        <v>3</v>
      </c>
      <c r="F15" s="159" t="s">
        <v>273</v>
      </c>
      <c r="G15" s="155">
        <f t="shared" si="0"/>
        <v>115422</v>
      </c>
      <c r="H15" s="156">
        <v>2529.2999999999988</v>
      </c>
      <c r="I15" s="156">
        <v>62008.3</v>
      </c>
      <c r="J15" s="156">
        <v>10.6</v>
      </c>
      <c r="K15" s="156">
        <v>50825.8</v>
      </c>
      <c r="L15" s="156">
        <v>48</v>
      </c>
    </row>
    <row r="16" spans="1:12" ht="25.5" x14ac:dyDescent="0.25">
      <c r="A16" s="18" t="s">
        <v>19</v>
      </c>
      <c r="B16" s="19">
        <v>500305</v>
      </c>
      <c r="C16" s="157">
        <v>31301</v>
      </c>
      <c r="D16" s="158" t="s">
        <v>278</v>
      </c>
      <c r="E16" s="157">
        <v>3</v>
      </c>
      <c r="F16" s="159" t="s">
        <v>273</v>
      </c>
      <c r="G16" s="155">
        <f t="shared" si="0"/>
        <v>77790</v>
      </c>
      <c r="H16" s="156">
        <v>1180.5</v>
      </c>
      <c r="I16" s="156">
        <v>35375.199999999997</v>
      </c>
      <c r="J16" s="156">
        <v>39.699999999999996</v>
      </c>
      <c r="K16" s="156">
        <v>41122.800000000003</v>
      </c>
      <c r="L16" s="156">
        <v>71.8</v>
      </c>
    </row>
    <row r="17" spans="1:12" ht="25.5" x14ac:dyDescent="0.25">
      <c r="A17" s="18" t="s">
        <v>19</v>
      </c>
      <c r="B17" s="19">
        <v>500407</v>
      </c>
      <c r="C17" s="157">
        <v>40701</v>
      </c>
      <c r="D17" s="158" t="s">
        <v>279</v>
      </c>
      <c r="E17" s="157">
        <v>3</v>
      </c>
      <c r="F17" s="159" t="s">
        <v>273</v>
      </c>
      <c r="G17" s="155">
        <f t="shared" si="0"/>
        <v>71096</v>
      </c>
      <c r="H17" s="156">
        <v>23256.199999999997</v>
      </c>
      <c r="I17" s="156">
        <v>44630.8</v>
      </c>
      <c r="J17" s="156">
        <v>11.4</v>
      </c>
      <c r="K17" s="156">
        <v>3161.2999999999997</v>
      </c>
      <c r="L17" s="156">
        <v>36.300000000000004</v>
      </c>
    </row>
    <row r="18" spans="1:12" ht="25.5" x14ac:dyDescent="0.25">
      <c r="A18" s="18" t="s">
        <v>19</v>
      </c>
      <c r="B18" s="19">
        <v>500416</v>
      </c>
      <c r="C18" s="157">
        <v>41601</v>
      </c>
      <c r="D18" s="158" t="s">
        <v>31</v>
      </c>
      <c r="E18" s="157">
        <v>3</v>
      </c>
      <c r="F18" s="159" t="s">
        <v>273</v>
      </c>
      <c r="G18" s="155">
        <f t="shared" si="0"/>
        <v>452043</v>
      </c>
      <c r="H18" s="156">
        <v>209172</v>
      </c>
      <c r="I18" s="156">
        <v>199026.40000000002</v>
      </c>
      <c r="J18" s="156">
        <v>646</v>
      </c>
      <c r="K18" s="156">
        <v>42823.600000000006</v>
      </c>
      <c r="L18" s="156">
        <v>375</v>
      </c>
    </row>
    <row r="19" spans="1:12" ht="25.5" x14ac:dyDescent="0.25">
      <c r="A19" s="18" t="s">
        <v>26</v>
      </c>
      <c r="B19" s="19">
        <v>500417</v>
      </c>
      <c r="C19" s="157">
        <v>41701</v>
      </c>
      <c r="D19" s="158" t="s">
        <v>280</v>
      </c>
      <c r="E19" s="157">
        <v>3</v>
      </c>
      <c r="F19" s="159" t="s">
        <v>273</v>
      </c>
      <c r="G19" s="155">
        <f t="shared" si="0"/>
        <v>217</v>
      </c>
      <c r="H19" s="156">
        <v>52.3</v>
      </c>
      <c r="I19" s="156">
        <v>73.7</v>
      </c>
      <c r="J19" s="156">
        <v>1</v>
      </c>
      <c r="K19" s="156">
        <v>90</v>
      </c>
      <c r="L19" s="156">
        <v>0</v>
      </c>
    </row>
    <row r="20" spans="1:12" ht="25.5" x14ac:dyDescent="0.25">
      <c r="A20" s="18" t="s">
        <v>19</v>
      </c>
      <c r="B20" s="19">
        <v>500501</v>
      </c>
      <c r="C20" s="157">
        <v>50101</v>
      </c>
      <c r="D20" s="158" t="s">
        <v>32</v>
      </c>
      <c r="E20" s="157">
        <v>3</v>
      </c>
      <c r="F20" s="159" t="s">
        <v>273</v>
      </c>
      <c r="G20" s="155">
        <f t="shared" si="0"/>
        <v>219827</v>
      </c>
      <c r="H20" s="156">
        <v>192061</v>
      </c>
      <c r="I20" s="156">
        <v>13917.6</v>
      </c>
      <c r="J20" s="156">
        <v>404.4</v>
      </c>
      <c r="K20" s="156">
        <v>12974.8</v>
      </c>
      <c r="L20" s="156">
        <v>469.2</v>
      </c>
    </row>
    <row r="21" spans="1:12" ht="25.5" x14ac:dyDescent="0.25">
      <c r="A21" s="18" t="s">
        <v>26</v>
      </c>
      <c r="B21" s="19">
        <v>500508</v>
      </c>
      <c r="C21" s="157">
        <v>50801</v>
      </c>
      <c r="D21" s="158" t="s">
        <v>281</v>
      </c>
      <c r="E21" s="157">
        <v>3</v>
      </c>
      <c r="F21" s="159" t="s">
        <v>273</v>
      </c>
      <c r="G21" s="155">
        <f t="shared" si="0"/>
        <v>670.00000000000011</v>
      </c>
      <c r="H21" s="156">
        <v>76.8</v>
      </c>
      <c r="I21" s="156">
        <v>333</v>
      </c>
      <c r="J21" s="156">
        <v>60.3</v>
      </c>
      <c r="K21" s="156">
        <v>153.30000000000001</v>
      </c>
      <c r="L21" s="156">
        <v>46.6</v>
      </c>
    </row>
    <row r="22" spans="1:12" ht="25.5" x14ac:dyDescent="0.25">
      <c r="A22" s="18" t="s">
        <v>26</v>
      </c>
      <c r="B22" s="19">
        <v>500510</v>
      </c>
      <c r="C22" s="157">
        <v>51001</v>
      </c>
      <c r="D22" s="158" t="s">
        <v>282</v>
      </c>
      <c r="E22" s="157">
        <v>3</v>
      </c>
      <c r="F22" s="159" t="s">
        <v>273</v>
      </c>
      <c r="G22" s="155">
        <f t="shared" si="0"/>
        <v>26</v>
      </c>
      <c r="H22" s="156">
        <v>23</v>
      </c>
      <c r="I22" s="156">
        <v>3</v>
      </c>
      <c r="J22" s="156">
        <v>0</v>
      </c>
      <c r="K22" s="156">
        <v>0</v>
      </c>
      <c r="L22" s="156">
        <v>0</v>
      </c>
    </row>
    <row r="23" spans="1:12" ht="25.5" x14ac:dyDescent="0.25">
      <c r="A23" s="18" t="s">
        <v>19</v>
      </c>
      <c r="B23" s="19">
        <v>500601</v>
      </c>
      <c r="C23" s="157">
        <v>60101</v>
      </c>
      <c r="D23" s="158" t="s">
        <v>33</v>
      </c>
      <c r="E23" s="157">
        <v>3</v>
      </c>
      <c r="F23" s="159" t="s">
        <v>273</v>
      </c>
      <c r="G23" s="155">
        <f t="shared" si="0"/>
        <v>444190</v>
      </c>
      <c r="H23" s="156">
        <v>15137</v>
      </c>
      <c r="I23" s="156">
        <v>203424.2</v>
      </c>
      <c r="J23" s="156">
        <v>2088</v>
      </c>
      <c r="K23" s="156">
        <v>222872.8</v>
      </c>
      <c r="L23" s="156">
        <v>668</v>
      </c>
    </row>
    <row r="24" spans="1:12" ht="25.5" x14ac:dyDescent="0.25">
      <c r="A24" s="18" t="s">
        <v>19</v>
      </c>
      <c r="B24" s="19">
        <v>500602</v>
      </c>
      <c r="C24" s="157">
        <v>60115</v>
      </c>
      <c r="D24" s="158" t="s">
        <v>283</v>
      </c>
      <c r="E24" s="157">
        <v>3</v>
      </c>
      <c r="F24" s="159" t="s">
        <v>273</v>
      </c>
      <c r="G24" s="155">
        <f t="shared" si="0"/>
        <v>45379</v>
      </c>
      <c r="H24" s="156">
        <v>432</v>
      </c>
      <c r="I24" s="156">
        <v>22101</v>
      </c>
      <c r="J24" s="156">
        <v>96</v>
      </c>
      <c r="K24" s="156">
        <v>22725</v>
      </c>
      <c r="L24" s="156">
        <v>25</v>
      </c>
    </row>
    <row r="25" spans="1:12" ht="25.5" x14ac:dyDescent="0.25">
      <c r="A25" s="18" t="s">
        <v>19</v>
      </c>
      <c r="B25" s="19">
        <v>500604</v>
      </c>
      <c r="C25" s="157">
        <v>60301</v>
      </c>
      <c r="D25" s="158" t="s">
        <v>284</v>
      </c>
      <c r="E25" s="157">
        <v>3</v>
      </c>
      <c r="F25" s="159" t="s">
        <v>273</v>
      </c>
      <c r="G25" s="155">
        <f t="shared" si="0"/>
        <v>129132</v>
      </c>
      <c r="H25" s="156">
        <v>39648</v>
      </c>
      <c r="I25" s="156">
        <v>40057.1</v>
      </c>
      <c r="J25" s="156">
        <v>327.90000000000003</v>
      </c>
      <c r="K25" s="156">
        <v>49000.2</v>
      </c>
      <c r="L25" s="156">
        <v>98.8</v>
      </c>
    </row>
    <row r="26" spans="1:12" ht="25.5" x14ac:dyDescent="0.25">
      <c r="A26" s="18" t="s">
        <v>26</v>
      </c>
      <c r="B26" s="19">
        <v>500611</v>
      </c>
      <c r="C26" s="157">
        <v>61001</v>
      </c>
      <c r="D26" s="158" t="s">
        <v>171</v>
      </c>
      <c r="E26" s="157">
        <v>3</v>
      </c>
      <c r="F26" s="159" t="s">
        <v>273</v>
      </c>
      <c r="G26" s="155">
        <f t="shared" si="0"/>
        <v>857</v>
      </c>
      <c r="H26" s="156">
        <v>210</v>
      </c>
      <c r="I26" s="156">
        <v>291</v>
      </c>
      <c r="J26" s="156">
        <v>8</v>
      </c>
      <c r="K26" s="156">
        <v>342</v>
      </c>
      <c r="L26" s="156">
        <v>6</v>
      </c>
    </row>
    <row r="27" spans="1:12" ht="25.5" x14ac:dyDescent="0.25">
      <c r="A27" s="18" t="s">
        <v>26</v>
      </c>
      <c r="B27" s="19">
        <v>500614</v>
      </c>
      <c r="C27" s="157">
        <v>61401</v>
      </c>
      <c r="D27" s="158" t="s">
        <v>285</v>
      </c>
      <c r="E27" s="157">
        <v>3</v>
      </c>
      <c r="F27" s="159" t="s">
        <v>273</v>
      </c>
      <c r="G27" s="155">
        <f t="shared" si="0"/>
        <v>0</v>
      </c>
      <c r="H27" s="156">
        <v>0</v>
      </c>
      <c r="I27" s="156">
        <v>0</v>
      </c>
      <c r="J27" s="156">
        <v>0</v>
      </c>
      <c r="K27" s="156">
        <v>0</v>
      </c>
      <c r="L27" s="156">
        <v>0</v>
      </c>
    </row>
    <row r="28" spans="1:12" ht="25.5" x14ac:dyDescent="0.25">
      <c r="A28" s="18" t="s">
        <v>19</v>
      </c>
      <c r="B28" s="19">
        <v>500701</v>
      </c>
      <c r="C28" s="157">
        <v>70101</v>
      </c>
      <c r="D28" s="158" t="s">
        <v>34</v>
      </c>
      <c r="E28" s="157">
        <v>3</v>
      </c>
      <c r="F28" s="159" t="s">
        <v>273</v>
      </c>
      <c r="G28" s="155">
        <f t="shared" si="0"/>
        <v>182933</v>
      </c>
      <c r="H28" s="156">
        <v>166758.70000000001</v>
      </c>
      <c r="I28" s="156">
        <v>13210.8</v>
      </c>
      <c r="J28" s="156">
        <v>33</v>
      </c>
      <c r="K28" s="156">
        <v>2911.5</v>
      </c>
      <c r="L28" s="156">
        <v>19</v>
      </c>
    </row>
    <row r="29" spans="1:12" ht="25.5" x14ac:dyDescent="0.25">
      <c r="A29" s="18" t="s">
        <v>35</v>
      </c>
      <c r="B29" s="19">
        <v>500702</v>
      </c>
      <c r="C29" s="157">
        <v>70301</v>
      </c>
      <c r="D29" s="158" t="s">
        <v>36</v>
      </c>
      <c r="E29" s="157">
        <v>3</v>
      </c>
      <c r="F29" s="159" t="s">
        <v>273</v>
      </c>
      <c r="G29" s="155">
        <f t="shared" si="0"/>
        <v>83412</v>
      </c>
      <c r="H29" s="156">
        <v>76787.5</v>
      </c>
      <c r="I29" s="156">
        <v>6079.5</v>
      </c>
      <c r="J29" s="156">
        <v>35</v>
      </c>
      <c r="K29" s="156">
        <v>499</v>
      </c>
      <c r="L29" s="156">
        <v>11</v>
      </c>
    </row>
    <row r="30" spans="1:12" ht="25.5" x14ac:dyDescent="0.25">
      <c r="A30" s="18" t="s">
        <v>19</v>
      </c>
      <c r="B30" s="19">
        <v>500703</v>
      </c>
      <c r="C30" s="157">
        <v>70801</v>
      </c>
      <c r="D30" s="158" t="s">
        <v>286</v>
      </c>
      <c r="E30" s="157">
        <v>3</v>
      </c>
      <c r="F30" s="159" t="s">
        <v>273</v>
      </c>
      <c r="G30" s="155">
        <f t="shared" si="0"/>
        <v>44028</v>
      </c>
      <c r="H30" s="156">
        <v>36458.6</v>
      </c>
      <c r="I30" s="156">
        <v>7259.2000000000007</v>
      </c>
      <c r="J30" s="156">
        <v>15</v>
      </c>
      <c r="K30" s="156">
        <v>280.59999999999997</v>
      </c>
      <c r="L30" s="156">
        <v>14.6</v>
      </c>
    </row>
    <row r="31" spans="1:12" ht="25.5" x14ac:dyDescent="0.25">
      <c r="A31" s="18" t="s">
        <v>26</v>
      </c>
      <c r="B31" s="19">
        <v>500710</v>
      </c>
      <c r="C31" s="157">
        <v>71001</v>
      </c>
      <c r="D31" s="158" t="s">
        <v>287</v>
      </c>
      <c r="E31" s="157">
        <v>3</v>
      </c>
      <c r="F31" s="159" t="s">
        <v>273</v>
      </c>
      <c r="G31" s="155">
        <f t="shared" si="0"/>
        <v>143</v>
      </c>
      <c r="H31" s="156">
        <v>25.6</v>
      </c>
      <c r="I31" s="156">
        <v>61.8</v>
      </c>
      <c r="J31" s="156">
        <v>0</v>
      </c>
      <c r="K31" s="156">
        <v>55.599999999999994</v>
      </c>
      <c r="L31" s="156">
        <v>0</v>
      </c>
    </row>
    <row r="32" spans="1:12" ht="25.5" x14ac:dyDescent="0.25">
      <c r="A32" s="18" t="s">
        <v>19</v>
      </c>
      <c r="B32" s="19">
        <v>500801</v>
      </c>
      <c r="C32" s="157">
        <v>80101</v>
      </c>
      <c r="D32" s="158" t="s">
        <v>37</v>
      </c>
      <c r="E32" s="157">
        <v>3</v>
      </c>
      <c r="F32" s="159" t="s">
        <v>273</v>
      </c>
      <c r="G32" s="155">
        <f t="shared" si="0"/>
        <v>204240</v>
      </c>
      <c r="H32" s="156">
        <v>4855.2</v>
      </c>
      <c r="I32" s="156">
        <v>98390.5</v>
      </c>
      <c r="J32" s="156">
        <v>83</v>
      </c>
      <c r="K32" s="156">
        <v>100871.3</v>
      </c>
      <c r="L32" s="156">
        <v>40</v>
      </c>
    </row>
    <row r="33" spans="1:12" ht="25.5" x14ac:dyDescent="0.25">
      <c r="A33" s="18" t="s">
        <v>19</v>
      </c>
      <c r="B33" s="19">
        <v>500802</v>
      </c>
      <c r="C33" s="157">
        <v>80104</v>
      </c>
      <c r="D33" s="158" t="s">
        <v>288</v>
      </c>
      <c r="E33" s="157">
        <v>3</v>
      </c>
      <c r="F33" s="159" t="s">
        <v>273</v>
      </c>
      <c r="G33" s="155">
        <f t="shared" si="0"/>
        <v>95143</v>
      </c>
      <c r="H33" s="156">
        <v>908.3</v>
      </c>
      <c r="I33" s="156">
        <v>45921.7</v>
      </c>
      <c r="J33" s="156">
        <v>73.099999999999994</v>
      </c>
      <c r="K33" s="156">
        <v>48208.9</v>
      </c>
      <c r="L33" s="156">
        <v>31</v>
      </c>
    </row>
    <row r="34" spans="1:12" ht="25.5" x14ac:dyDescent="0.25">
      <c r="A34" s="18" t="s">
        <v>19</v>
      </c>
      <c r="B34" s="19">
        <v>500803</v>
      </c>
      <c r="C34" s="157">
        <v>80301</v>
      </c>
      <c r="D34" s="158" t="s">
        <v>38</v>
      </c>
      <c r="E34" s="157">
        <v>3</v>
      </c>
      <c r="F34" s="159" t="s">
        <v>273</v>
      </c>
      <c r="G34" s="155">
        <f t="shared" si="0"/>
        <v>37927</v>
      </c>
      <c r="H34" s="156">
        <v>1153</v>
      </c>
      <c r="I34" s="156">
        <v>10989</v>
      </c>
      <c r="J34" s="156">
        <v>19</v>
      </c>
      <c r="K34" s="156">
        <v>25757</v>
      </c>
      <c r="L34" s="156">
        <v>9</v>
      </c>
    </row>
    <row r="35" spans="1:12" ht="25.5" x14ac:dyDescent="0.25">
      <c r="A35" s="18" t="s">
        <v>19</v>
      </c>
      <c r="B35" s="19">
        <v>500903</v>
      </c>
      <c r="C35" s="157">
        <v>90401</v>
      </c>
      <c r="D35" s="158" t="s">
        <v>289</v>
      </c>
      <c r="E35" s="157">
        <v>3</v>
      </c>
      <c r="F35" s="159" t="s">
        <v>273</v>
      </c>
      <c r="G35" s="155">
        <f t="shared" si="0"/>
        <v>82979.999999999985</v>
      </c>
      <c r="H35" s="156">
        <v>560.59999999999991</v>
      </c>
      <c r="I35" s="156">
        <v>54192.5</v>
      </c>
      <c r="J35" s="156">
        <v>144.10000000000002</v>
      </c>
      <c r="K35" s="156">
        <v>27793.599999999999</v>
      </c>
      <c r="L35" s="156">
        <v>289.2</v>
      </c>
    </row>
    <row r="36" spans="1:12" ht="25.5" x14ac:dyDescent="0.25">
      <c r="A36" s="18" t="s">
        <v>26</v>
      </c>
      <c r="B36" s="19">
        <v>500904</v>
      </c>
      <c r="C36" s="157">
        <v>90601</v>
      </c>
      <c r="D36" s="158" t="s">
        <v>39</v>
      </c>
      <c r="E36" s="157">
        <v>3</v>
      </c>
      <c r="F36" s="159" t="s">
        <v>273</v>
      </c>
      <c r="G36" s="155">
        <f t="shared" si="0"/>
        <v>787</v>
      </c>
      <c r="H36" s="156">
        <v>3</v>
      </c>
      <c r="I36" s="156">
        <v>436</v>
      </c>
      <c r="J36" s="156">
        <v>0</v>
      </c>
      <c r="K36" s="156">
        <v>339</v>
      </c>
      <c r="L36" s="156">
        <v>9</v>
      </c>
    </row>
    <row r="37" spans="1:12" ht="25.5" x14ac:dyDescent="0.25">
      <c r="A37" s="18" t="s">
        <v>19</v>
      </c>
      <c r="B37" s="19">
        <v>501001</v>
      </c>
      <c r="C37" s="157">
        <v>100101</v>
      </c>
      <c r="D37" s="158" t="s">
        <v>40</v>
      </c>
      <c r="E37" s="157">
        <v>3</v>
      </c>
      <c r="F37" s="159" t="s">
        <v>273</v>
      </c>
      <c r="G37" s="155">
        <f t="shared" si="0"/>
        <v>295226</v>
      </c>
      <c r="H37" s="156">
        <v>46592</v>
      </c>
      <c r="I37" s="156">
        <v>69048.399999999994</v>
      </c>
      <c r="J37" s="156">
        <v>261</v>
      </c>
      <c r="K37" s="156">
        <v>178903.6</v>
      </c>
      <c r="L37" s="156">
        <v>421</v>
      </c>
    </row>
    <row r="38" spans="1:12" ht="25.5" x14ac:dyDescent="0.25">
      <c r="A38" s="18" t="s">
        <v>35</v>
      </c>
      <c r="B38" s="19">
        <v>501002</v>
      </c>
      <c r="C38" s="157">
        <v>100201</v>
      </c>
      <c r="D38" s="158" t="s">
        <v>172</v>
      </c>
      <c r="E38" s="157">
        <v>3</v>
      </c>
      <c r="F38" s="159" t="s">
        <v>273</v>
      </c>
      <c r="G38" s="155">
        <f t="shared" si="0"/>
        <v>38096</v>
      </c>
      <c r="H38" s="156">
        <v>1885.8000000000002</v>
      </c>
      <c r="I38" s="156">
        <v>9732.2999999999993</v>
      </c>
      <c r="J38" s="156">
        <v>43</v>
      </c>
      <c r="K38" s="156">
        <v>26410.9</v>
      </c>
      <c r="L38" s="156">
        <v>24</v>
      </c>
    </row>
    <row r="39" spans="1:12" ht="25.5" x14ac:dyDescent="0.25">
      <c r="A39" s="18" t="s">
        <v>26</v>
      </c>
      <c r="B39" s="19">
        <v>501003</v>
      </c>
      <c r="C39" s="157">
        <v>100301</v>
      </c>
      <c r="D39" s="158" t="s">
        <v>290</v>
      </c>
      <c r="E39" s="157">
        <v>3</v>
      </c>
      <c r="F39" s="159" t="s">
        <v>273</v>
      </c>
      <c r="G39" s="155">
        <f t="shared" si="0"/>
        <v>26921</v>
      </c>
      <c r="H39" s="156">
        <v>2439</v>
      </c>
      <c r="I39" s="156">
        <v>10716</v>
      </c>
      <c r="J39" s="156">
        <v>0</v>
      </c>
      <c r="K39" s="156">
        <v>13758</v>
      </c>
      <c r="L39" s="156">
        <v>8</v>
      </c>
    </row>
    <row r="40" spans="1:12" ht="25.5" x14ac:dyDescent="0.25">
      <c r="A40" s="18" t="s">
        <v>19</v>
      </c>
      <c r="B40" s="19">
        <v>501004</v>
      </c>
      <c r="C40" s="157">
        <v>100401</v>
      </c>
      <c r="D40" s="158" t="s">
        <v>291</v>
      </c>
      <c r="E40" s="157">
        <v>3</v>
      </c>
      <c r="F40" s="159" t="s">
        <v>273</v>
      </c>
      <c r="G40" s="155">
        <f t="shared" si="0"/>
        <v>39371</v>
      </c>
      <c r="H40" s="156">
        <v>3952.3999999999996</v>
      </c>
      <c r="I40" s="156">
        <v>12361.6</v>
      </c>
      <c r="J40" s="156">
        <v>12</v>
      </c>
      <c r="K40" s="156">
        <v>23037</v>
      </c>
      <c r="L40" s="156">
        <v>8</v>
      </c>
    </row>
    <row r="41" spans="1:12" ht="25.5" x14ac:dyDescent="0.25">
      <c r="A41" s="18" t="s">
        <v>26</v>
      </c>
      <c r="B41" s="19">
        <v>501008</v>
      </c>
      <c r="C41" s="157">
        <v>100801</v>
      </c>
      <c r="D41" s="158" t="s">
        <v>173</v>
      </c>
      <c r="E41" s="157">
        <v>3</v>
      </c>
      <c r="F41" s="159" t="s">
        <v>273</v>
      </c>
      <c r="G41" s="155">
        <f t="shared" si="0"/>
        <v>200</v>
      </c>
      <c r="H41" s="156">
        <v>16</v>
      </c>
      <c r="I41" s="156">
        <v>36</v>
      </c>
      <c r="J41" s="156">
        <v>0</v>
      </c>
      <c r="K41" s="156">
        <v>147</v>
      </c>
      <c r="L41" s="156">
        <v>1</v>
      </c>
    </row>
    <row r="42" spans="1:12" ht="25.5" x14ac:dyDescent="0.25">
      <c r="A42" s="18" t="s">
        <v>19</v>
      </c>
      <c r="B42" s="19">
        <v>501101</v>
      </c>
      <c r="C42" s="157">
        <v>110101</v>
      </c>
      <c r="D42" s="158" t="s">
        <v>42</v>
      </c>
      <c r="E42" s="157">
        <v>3</v>
      </c>
      <c r="F42" s="159" t="s">
        <v>273</v>
      </c>
      <c r="G42" s="155">
        <f t="shared" si="0"/>
        <v>229508</v>
      </c>
      <c r="H42" s="156">
        <v>1936</v>
      </c>
      <c r="I42" s="156">
        <v>174414.5</v>
      </c>
      <c r="J42" s="156">
        <v>85</v>
      </c>
      <c r="K42" s="156">
        <v>53064.5</v>
      </c>
      <c r="L42" s="156">
        <v>8</v>
      </c>
    </row>
    <row r="43" spans="1:12" ht="25.5" x14ac:dyDescent="0.25">
      <c r="A43" s="18" t="s">
        <v>19</v>
      </c>
      <c r="B43" s="19">
        <v>501301</v>
      </c>
      <c r="C43" s="157">
        <v>130101</v>
      </c>
      <c r="D43" s="158" t="s">
        <v>43</v>
      </c>
      <c r="E43" s="157">
        <v>3</v>
      </c>
      <c r="F43" s="159" t="s">
        <v>273</v>
      </c>
      <c r="G43" s="155">
        <f t="shared" si="0"/>
        <v>219061</v>
      </c>
      <c r="H43" s="156">
        <v>11229.900000000009</v>
      </c>
      <c r="I43" s="156">
        <v>11885.89999999998</v>
      </c>
      <c r="J43" s="156">
        <v>816</v>
      </c>
      <c r="K43" s="156">
        <v>194613.2</v>
      </c>
      <c r="L43" s="156">
        <v>516</v>
      </c>
    </row>
    <row r="44" spans="1:12" ht="25.5" x14ac:dyDescent="0.25">
      <c r="A44" s="18" t="s">
        <v>19</v>
      </c>
      <c r="B44" s="19">
        <v>501411</v>
      </c>
      <c r="C44" s="157">
        <v>141101</v>
      </c>
      <c r="D44" s="158" t="s">
        <v>44</v>
      </c>
      <c r="E44" s="157">
        <v>3</v>
      </c>
      <c r="F44" s="159" t="s">
        <v>273</v>
      </c>
      <c r="G44" s="155">
        <f t="shared" si="0"/>
        <v>387028</v>
      </c>
      <c r="H44" s="156">
        <v>47995</v>
      </c>
      <c r="I44" s="156">
        <v>297604.2</v>
      </c>
      <c r="J44" s="156">
        <v>922</v>
      </c>
      <c r="K44" s="156">
        <v>39180.799999999996</v>
      </c>
      <c r="L44" s="156">
        <v>1326</v>
      </c>
    </row>
    <row r="45" spans="1:12" ht="25.5" x14ac:dyDescent="0.25">
      <c r="A45" s="18" t="s">
        <v>26</v>
      </c>
      <c r="B45" s="19">
        <v>501407</v>
      </c>
      <c r="C45" s="157">
        <v>140701</v>
      </c>
      <c r="D45" s="158" t="s">
        <v>258</v>
      </c>
      <c r="E45" s="157">
        <v>3</v>
      </c>
      <c r="F45" s="159" t="s">
        <v>273</v>
      </c>
      <c r="G45" s="155">
        <f t="shared" si="0"/>
        <v>0</v>
      </c>
      <c r="H45" s="156">
        <v>0</v>
      </c>
      <c r="I45" s="156">
        <v>0</v>
      </c>
      <c r="J45" s="156">
        <v>0</v>
      </c>
      <c r="K45" s="156">
        <v>0</v>
      </c>
      <c r="L45" s="156">
        <v>0</v>
      </c>
    </row>
    <row r="46" spans="1:12" ht="25.5" x14ac:dyDescent="0.25">
      <c r="A46" s="18" t="s">
        <v>26</v>
      </c>
      <c r="B46" s="19">
        <v>501410</v>
      </c>
      <c r="C46" s="157">
        <v>141001</v>
      </c>
      <c r="D46" s="158" t="s">
        <v>292</v>
      </c>
      <c r="E46" s="157">
        <v>3</v>
      </c>
      <c r="F46" s="159" t="s">
        <v>273</v>
      </c>
      <c r="G46" s="155">
        <f t="shared" si="0"/>
        <v>0</v>
      </c>
      <c r="H46" s="156">
        <v>0</v>
      </c>
      <c r="I46" s="156">
        <v>0</v>
      </c>
      <c r="J46" s="156">
        <v>0</v>
      </c>
      <c r="K46" s="156">
        <v>0</v>
      </c>
      <c r="L46" s="156">
        <v>0</v>
      </c>
    </row>
    <row r="47" spans="1:12" ht="25.5" x14ac:dyDescent="0.25">
      <c r="A47" s="18" t="s">
        <v>19</v>
      </c>
      <c r="B47" s="19">
        <v>501501</v>
      </c>
      <c r="C47" s="157">
        <v>150101</v>
      </c>
      <c r="D47" s="158" t="s">
        <v>45</v>
      </c>
      <c r="E47" s="157">
        <v>3</v>
      </c>
      <c r="F47" s="159" t="s">
        <v>273</v>
      </c>
      <c r="G47" s="155">
        <f t="shared" si="0"/>
        <v>410570</v>
      </c>
      <c r="H47" s="156">
        <v>318116.40000000002</v>
      </c>
      <c r="I47" s="156">
        <v>43814.000000000015</v>
      </c>
      <c r="J47" s="156">
        <v>4545</v>
      </c>
      <c r="K47" s="156">
        <v>42641.599999999999</v>
      </c>
      <c r="L47" s="156">
        <v>1453</v>
      </c>
    </row>
    <row r="48" spans="1:12" ht="25.5" x14ac:dyDescent="0.25">
      <c r="A48" s="18" t="s">
        <v>35</v>
      </c>
      <c r="B48" s="19">
        <v>501505</v>
      </c>
      <c r="C48" s="157">
        <v>150601</v>
      </c>
      <c r="D48" s="158" t="s">
        <v>174</v>
      </c>
      <c r="E48" s="157">
        <v>3</v>
      </c>
      <c r="F48" s="159" t="s">
        <v>273</v>
      </c>
      <c r="G48" s="155">
        <f t="shared" si="0"/>
        <v>203453</v>
      </c>
      <c r="H48" s="156">
        <v>189146.6</v>
      </c>
      <c r="I48" s="156">
        <v>4572</v>
      </c>
      <c r="J48" s="156">
        <v>175</v>
      </c>
      <c r="K48" s="156">
        <v>9493.4</v>
      </c>
      <c r="L48" s="156">
        <v>66</v>
      </c>
    </row>
    <row r="49" spans="1:12" ht="25.5" x14ac:dyDescent="0.25">
      <c r="A49" s="18" t="s">
        <v>19</v>
      </c>
      <c r="B49" s="19">
        <v>501506</v>
      </c>
      <c r="C49" s="157">
        <v>150701</v>
      </c>
      <c r="D49" s="158" t="s">
        <v>46</v>
      </c>
      <c r="E49" s="157">
        <v>3</v>
      </c>
      <c r="F49" s="159" t="s">
        <v>273</v>
      </c>
      <c r="G49" s="155">
        <f t="shared" si="0"/>
        <v>113738</v>
      </c>
      <c r="H49" s="156">
        <v>98181</v>
      </c>
      <c r="I49" s="156">
        <v>8851</v>
      </c>
      <c r="J49" s="156">
        <v>262</v>
      </c>
      <c r="K49" s="156">
        <v>6275</v>
      </c>
      <c r="L49" s="156">
        <v>169</v>
      </c>
    </row>
    <row r="50" spans="1:12" ht="25.5" x14ac:dyDescent="0.25">
      <c r="A50" s="18" t="s">
        <v>19</v>
      </c>
      <c r="B50" s="19">
        <v>501507</v>
      </c>
      <c r="C50" s="157">
        <v>150801</v>
      </c>
      <c r="D50" s="158" t="s">
        <v>293</v>
      </c>
      <c r="E50" s="157">
        <v>3</v>
      </c>
      <c r="F50" s="159" t="s">
        <v>273</v>
      </c>
      <c r="G50" s="155">
        <f t="shared" si="0"/>
        <v>150708.00000000003</v>
      </c>
      <c r="H50" s="156">
        <v>119322</v>
      </c>
      <c r="I50" s="156">
        <v>15070.7</v>
      </c>
      <c r="J50" s="156">
        <v>267.2</v>
      </c>
      <c r="K50" s="156">
        <v>15162.9</v>
      </c>
      <c r="L50" s="156">
        <v>885.2</v>
      </c>
    </row>
    <row r="51" spans="1:12" ht="25.5" x14ac:dyDescent="0.25">
      <c r="A51" s="18" t="s">
        <v>26</v>
      </c>
      <c r="B51" s="19">
        <v>501519</v>
      </c>
      <c r="C51" s="25">
        <v>151901</v>
      </c>
      <c r="D51" s="26" t="s">
        <v>47</v>
      </c>
      <c r="E51" s="157">
        <v>3</v>
      </c>
      <c r="F51" s="159" t="s">
        <v>273</v>
      </c>
      <c r="G51" s="155">
        <f t="shared" si="0"/>
        <v>271</v>
      </c>
      <c r="H51" s="156">
        <v>201</v>
      </c>
      <c r="I51" s="156">
        <v>33</v>
      </c>
      <c r="J51" s="156">
        <v>1</v>
      </c>
      <c r="K51" s="156">
        <v>34</v>
      </c>
      <c r="L51" s="156">
        <v>2</v>
      </c>
    </row>
    <row r="52" spans="1:12" ht="25.5" x14ac:dyDescent="0.25">
      <c r="A52" s="18" t="s">
        <v>19</v>
      </c>
      <c r="B52" s="19">
        <v>501601</v>
      </c>
      <c r="C52" s="157">
        <v>160101</v>
      </c>
      <c r="D52" s="158" t="s">
        <v>48</v>
      </c>
      <c r="E52" s="157">
        <v>3</v>
      </c>
      <c r="F52" s="159" t="s">
        <v>273</v>
      </c>
      <c r="G52" s="155">
        <f t="shared" si="0"/>
        <v>151880</v>
      </c>
      <c r="H52" s="156">
        <v>1549</v>
      </c>
      <c r="I52" s="156">
        <v>143881.4</v>
      </c>
      <c r="J52" s="156">
        <v>65</v>
      </c>
      <c r="K52" s="156">
        <v>6305.6</v>
      </c>
      <c r="L52" s="156">
        <v>79</v>
      </c>
    </row>
    <row r="53" spans="1:12" ht="25.5" x14ac:dyDescent="0.25">
      <c r="A53" s="18" t="s">
        <v>26</v>
      </c>
      <c r="B53" s="19">
        <v>501602</v>
      </c>
      <c r="C53" s="157">
        <v>160201</v>
      </c>
      <c r="D53" s="158" t="s">
        <v>175</v>
      </c>
      <c r="E53" s="157">
        <v>3</v>
      </c>
      <c r="F53" s="159" t="s">
        <v>273</v>
      </c>
      <c r="G53" s="155">
        <f t="shared" si="0"/>
        <v>21404</v>
      </c>
      <c r="H53" s="156">
        <v>191</v>
      </c>
      <c r="I53" s="156">
        <v>20159.8</v>
      </c>
      <c r="J53" s="156">
        <v>0</v>
      </c>
      <c r="K53" s="156">
        <v>1049.2</v>
      </c>
      <c r="L53" s="156">
        <v>4</v>
      </c>
    </row>
    <row r="54" spans="1:12" ht="25.5" x14ac:dyDescent="0.25">
      <c r="A54" s="18" t="s">
        <v>19</v>
      </c>
      <c r="B54" s="19">
        <v>501701</v>
      </c>
      <c r="C54" s="157">
        <v>170101</v>
      </c>
      <c r="D54" s="158" t="s">
        <v>49</v>
      </c>
      <c r="E54" s="157">
        <v>3</v>
      </c>
      <c r="F54" s="159" t="s">
        <v>273</v>
      </c>
      <c r="G54" s="155">
        <f t="shared" si="0"/>
        <v>381740</v>
      </c>
      <c r="H54" s="156">
        <v>6463</v>
      </c>
      <c r="I54" s="156">
        <v>347317.4</v>
      </c>
      <c r="J54" s="156">
        <v>250</v>
      </c>
      <c r="K54" s="156">
        <v>27265.599999999999</v>
      </c>
      <c r="L54" s="156">
        <v>444</v>
      </c>
    </row>
    <row r="55" spans="1:12" ht="25.5" x14ac:dyDescent="0.25">
      <c r="A55" s="18" t="s">
        <v>19</v>
      </c>
      <c r="B55" s="19">
        <v>501704</v>
      </c>
      <c r="C55" s="157">
        <v>170501</v>
      </c>
      <c r="D55" s="158" t="s">
        <v>294</v>
      </c>
      <c r="E55" s="157">
        <v>3</v>
      </c>
      <c r="F55" s="159" t="s">
        <v>273</v>
      </c>
      <c r="G55" s="155">
        <f t="shared" si="0"/>
        <v>115216.00000000001</v>
      </c>
      <c r="H55" s="156">
        <v>880.8</v>
      </c>
      <c r="I55" s="156">
        <v>104619.6</v>
      </c>
      <c r="J55" s="156">
        <v>35.799999999999997</v>
      </c>
      <c r="K55" s="156">
        <v>9557.2000000000007</v>
      </c>
      <c r="L55" s="156">
        <v>122.6</v>
      </c>
    </row>
    <row r="56" spans="1:12" ht="25.5" x14ac:dyDescent="0.25">
      <c r="A56" s="18" t="s">
        <v>19</v>
      </c>
      <c r="B56" s="19">
        <v>501705</v>
      </c>
      <c r="C56" s="157">
        <v>170601</v>
      </c>
      <c r="D56" s="158" t="s">
        <v>50</v>
      </c>
      <c r="E56" s="157">
        <v>3</v>
      </c>
      <c r="F56" s="159" t="s">
        <v>273</v>
      </c>
      <c r="G56" s="155">
        <f t="shared" si="0"/>
        <v>30432</v>
      </c>
      <c r="H56" s="156">
        <v>172</v>
      </c>
      <c r="I56" s="156">
        <v>28622</v>
      </c>
      <c r="J56" s="156">
        <v>11</v>
      </c>
      <c r="K56" s="156">
        <v>1620</v>
      </c>
      <c r="L56" s="156">
        <v>7</v>
      </c>
    </row>
    <row r="57" spans="1:12" ht="25.5" x14ac:dyDescent="0.25">
      <c r="A57" s="18" t="s">
        <v>26</v>
      </c>
      <c r="B57" s="19">
        <v>501707</v>
      </c>
      <c r="C57" s="157">
        <v>171001</v>
      </c>
      <c r="D57" s="158" t="s">
        <v>176</v>
      </c>
      <c r="E57" s="157">
        <v>3</v>
      </c>
      <c r="F57" s="159" t="s">
        <v>273</v>
      </c>
      <c r="G57" s="155">
        <f t="shared" si="0"/>
        <v>9474</v>
      </c>
      <c r="H57" s="156">
        <v>55</v>
      </c>
      <c r="I57" s="156">
        <v>8830</v>
      </c>
      <c r="J57" s="156">
        <v>3</v>
      </c>
      <c r="K57" s="156">
        <v>583</v>
      </c>
      <c r="L57" s="156">
        <v>3</v>
      </c>
    </row>
    <row r="58" spans="1:12" ht="25.5" x14ac:dyDescent="0.25">
      <c r="A58" s="18" t="s">
        <v>26</v>
      </c>
      <c r="B58" s="19">
        <v>501709</v>
      </c>
      <c r="C58" s="157">
        <v>171201</v>
      </c>
      <c r="D58" s="158" t="s">
        <v>295</v>
      </c>
      <c r="E58" s="157">
        <v>3</v>
      </c>
      <c r="F58" s="159" t="s">
        <v>273</v>
      </c>
      <c r="G58" s="155">
        <f t="shared" si="0"/>
        <v>4432</v>
      </c>
      <c r="H58" s="156">
        <v>101.4</v>
      </c>
      <c r="I58" s="156">
        <v>3787.3</v>
      </c>
      <c r="J58" s="156">
        <v>9.8000000000000007</v>
      </c>
      <c r="K58" s="156">
        <v>531.5</v>
      </c>
      <c r="L58" s="156">
        <v>2</v>
      </c>
    </row>
    <row r="59" spans="1:12" ht="25.5" x14ac:dyDescent="0.25">
      <c r="A59" s="18" t="s">
        <v>26</v>
      </c>
      <c r="B59" s="19">
        <v>501710</v>
      </c>
      <c r="C59" s="157">
        <v>171301</v>
      </c>
      <c r="D59" s="158" t="s">
        <v>296</v>
      </c>
      <c r="E59" s="157">
        <v>3</v>
      </c>
      <c r="F59" s="159" t="s">
        <v>273</v>
      </c>
      <c r="G59" s="155">
        <f t="shared" si="0"/>
        <v>3306</v>
      </c>
      <c r="H59" s="156">
        <v>146</v>
      </c>
      <c r="I59" s="156">
        <v>2537.1</v>
      </c>
      <c r="J59" s="156">
        <v>23.4</v>
      </c>
      <c r="K59" s="156">
        <v>599.5</v>
      </c>
      <c r="L59" s="156">
        <v>0</v>
      </c>
    </row>
    <row r="60" spans="1:12" ht="25.5" x14ac:dyDescent="0.25">
      <c r="A60" s="18" t="s">
        <v>26</v>
      </c>
      <c r="B60" s="19">
        <v>501712</v>
      </c>
      <c r="C60" s="157">
        <v>171501</v>
      </c>
      <c r="D60" s="158" t="s">
        <v>297</v>
      </c>
      <c r="E60" s="157">
        <v>3</v>
      </c>
      <c r="F60" s="159" t="s">
        <v>273</v>
      </c>
      <c r="G60" s="155">
        <f t="shared" si="0"/>
        <v>6079</v>
      </c>
      <c r="H60" s="156">
        <v>325.39999999999998</v>
      </c>
      <c r="I60" s="156">
        <v>5037.2</v>
      </c>
      <c r="J60" s="156">
        <v>9.6</v>
      </c>
      <c r="K60" s="156">
        <v>696.80000000000007</v>
      </c>
      <c r="L60" s="156">
        <v>10</v>
      </c>
    </row>
    <row r="61" spans="1:12" ht="25.5" x14ac:dyDescent="0.25">
      <c r="A61" s="18" t="s">
        <v>19</v>
      </c>
      <c r="B61" s="19">
        <v>501901</v>
      </c>
      <c r="C61" s="157">
        <v>190101</v>
      </c>
      <c r="D61" s="158" t="s">
        <v>53</v>
      </c>
      <c r="E61" s="157">
        <v>3</v>
      </c>
      <c r="F61" s="159" t="s">
        <v>273</v>
      </c>
      <c r="G61" s="155">
        <f t="shared" si="0"/>
        <v>550925</v>
      </c>
      <c r="H61" s="156">
        <v>3667</v>
      </c>
      <c r="I61" s="156">
        <v>257969.09999999998</v>
      </c>
      <c r="J61" s="156">
        <v>105</v>
      </c>
      <c r="K61" s="156">
        <v>288955.90000000002</v>
      </c>
      <c r="L61" s="156">
        <v>228</v>
      </c>
    </row>
    <row r="62" spans="1:12" ht="25.5" x14ac:dyDescent="0.25">
      <c r="A62" s="18" t="s">
        <v>26</v>
      </c>
      <c r="B62" s="19">
        <v>501912</v>
      </c>
      <c r="C62" s="157">
        <v>191201</v>
      </c>
      <c r="D62" s="158" t="s">
        <v>54</v>
      </c>
      <c r="E62" s="157">
        <v>3</v>
      </c>
      <c r="F62" s="159" t="s">
        <v>273</v>
      </c>
      <c r="G62" s="155">
        <f t="shared" si="0"/>
        <v>6076</v>
      </c>
      <c r="H62" s="156">
        <v>46</v>
      </c>
      <c r="I62" s="156">
        <v>2969</v>
      </c>
      <c r="J62" s="156">
        <v>0</v>
      </c>
      <c r="K62" s="156">
        <v>3061</v>
      </c>
      <c r="L62" s="156">
        <v>0</v>
      </c>
    </row>
    <row r="63" spans="1:12" ht="25.5" x14ac:dyDescent="0.25">
      <c r="A63" s="18" t="s">
        <v>19</v>
      </c>
      <c r="B63" s="19">
        <v>501914</v>
      </c>
      <c r="C63" s="157">
        <v>191401</v>
      </c>
      <c r="D63" s="158" t="s">
        <v>55</v>
      </c>
      <c r="E63" s="157">
        <v>3</v>
      </c>
      <c r="F63" s="159" t="s">
        <v>273</v>
      </c>
      <c r="G63" s="155">
        <f t="shared" si="0"/>
        <v>127131</v>
      </c>
      <c r="H63" s="156">
        <v>756</v>
      </c>
      <c r="I63" s="156">
        <v>50792</v>
      </c>
      <c r="J63" s="156">
        <v>43</v>
      </c>
      <c r="K63" s="156">
        <v>75517</v>
      </c>
      <c r="L63" s="156">
        <v>23</v>
      </c>
    </row>
    <row r="64" spans="1:12" ht="25.5" x14ac:dyDescent="0.25">
      <c r="A64" s="18" t="s">
        <v>26</v>
      </c>
      <c r="B64" s="19">
        <v>501916</v>
      </c>
      <c r="C64" s="157">
        <v>191601</v>
      </c>
      <c r="D64" s="158" t="s">
        <v>298</v>
      </c>
      <c r="E64" s="157">
        <v>3</v>
      </c>
      <c r="F64" s="159" t="s">
        <v>273</v>
      </c>
      <c r="G64" s="155">
        <f t="shared" si="0"/>
        <v>0</v>
      </c>
      <c r="H64" s="156">
        <v>0</v>
      </c>
      <c r="I64" s="156">
        <v>0</v>
      </c>
      <c r="J64" s="156">
        <v>0</v>
      </c>
      <c r="K64" s="156">
        <v>0</v>
      </c>
      <c r="L64" s="156">
        <v>0</v>
      </c>
    </row>
    <row r="65" spans="1:12" ht="25.5" x14ac:dyDescent="0.25">
      <c r="A65" s="18" t="s">
        <v>19</v>
      </c>
      <c r="B65" s="19">
        <v>502003</v>
      </c>
      <c r="C65" s="157">
        <v>200301</v>
      </c>
      <c r="D65" s="158" t="s">
        <v>56</v>
      </c>
      <c r="E65" s="157">
        <v>3</v>
      </c>
      <c r="F65" s="159" t="s">
        <v>273</v>
      </c>
      <c r="G65" s="155">
        <f t="shared" si="0"/>
        <v>313169</v>
      </c>
      <c r="H65" s="156">
        <v>10131</v>
      </c>
      <c r="I65" s="156">
        <v>211777.2</v>
      </c>
      <c r="J65" s="156">
        <v>2174</v>
      </c>
      <c r="K65" s="156">
        <v>81862.8</v>
      </c>
      <c r="L65" s="156">
        <v>7224</v>
      </c>
    </row>
    <row r="66" spans="1:12" ht="25.5" x14ac:dyDescent="0.25">
      <c r="A66" s="18" t="s">
        <v>19</v>
      </c>
      <c r="B66" s="19">
        <v>502004</v>
      </c>
      <c r="C66" s="157">
        <v>200401</v>
      </c>
      <c r="D66" s="158" t="s">
        <v>57</v>
      </c>
      <c r="E66" s="157">
        <v>3</v>
      </c>
      <c r="F66" s="159" t="s">
        <v>273</v>
      </c>
      <c r="G66" s="155">
        <f t="shared" si="0"/>
        <v>430523</v>
      </c>
      <c r="H66" s="156">
        <v>17909</v>
      </c>
      <c r="I66" s="156">
        <v>221832.6</v>
      </c>
      <c r="J66" s="156">
        <v>3014</v>
      </c>
      <c r="K66" s="156">
        <v>183581.40000000002</v>
      </c>
      <c r="L66" s="156">
        <v>4186</v>
      </c>
    </row>
    <row r="67" spans="1:12" ht="25.5" x14ac:dyDescent="0.25">
      <c r="A67" s="18" t="s">
        <v>19</v>
      </c>
      <c r="B67" s="19">
        <v>502005</v>
      </c>
      <c r="C67" s="157">
        <v>200501</v>
      </c>
      <c r="D67" s="158" t="s">
        <v>299</v>
      </c>
      <c r="E67" s="157">
        <v>3</v>
      </c>
      <c r="F67" s="159" t="s">
        <v>273</v>
      </c>
      <c r="G67" s="155">
        <f t="shared" si="0"/>
        <v>119647</v>
      </c>
      <c r="H67" s="156">
        <v>2731.3999999999965</v>
      </c>
      <c r="I67" s="156">
        <v>81732</v>
      </c>
      <c r="J67" s="156">
        <v>268.3</v>
      </c>
      <c r="K67" s="156">
        <v>33536.5</v>
      </c>
      <c r="L67" s="156">
        <v>1378.8</v>
      </c>
    </row>
    <row r="68" spans="1:12" ht="25.5" x14ac:dyDescent="0.25">
      <c r="A68" s="18" t="s">
        <v>19</v>
      </c>
      <c r="B68" s="19">
        <v>502008</v>
      </c>
      <c r="C68" s="157">
        <v>200901</v>
      </c>
      <c r="D68" s="158" t="s">
        <v>300</v>
      </c>
      <c r="E68" s="157">
        <v>3</v>
      </c>
      <c r="F68" s="159" t="s">
        <v>273</v>
      </c>
      <c r="G68" s="155">
        <f t="shared" si="0"/>
        <v>36180</v>
      </c>
      <c r="H68" s="156">
        <v>307</v>
      </c>
      <c r="I68" s="156">
        <v>18544</v>
      </c>
      <c r="J68" s="156">
        <v>75</v>
      </c>
      <c r="K68" s="156">
        <v>17029</v>
      </c>
      <c r="L68" s="156">
        <v>225</v>
      </c>
    </row>
    <row r="69" spans="1:12" ht="25.5" x14ac:dyDescent="0.25">
      <c r="A69" s="18" t="s">
        <v>26</v>
      </c>
      <c r="B69" s="19">
        <v>502010</v>
      </c>
      <c r="C69" s="157">
        <v>201101</v>
      </c>
      <c r="D69" s="158" t="s">
        <v>301</v>
      </c>
      <c r="E69" s="157">
        <v>3</v>
      </c>
      <c r="F69" s="159" t="s">
        <v>273</v>
      </c>
      <c r="G69" s="155">
        <f t="shared" si="0"/>
        <v>7162</v>
      </c>
      <c r="H69" s="156">
        <v>32</v>
      </c>
      <c r="I69" s="156">
        <v>5583.9</v>
      </c>
      <c r="J69" s="156">
        <v>72.100000000000009</v>
      </c>
      <c r="K69" s="156">
        <v>1464</v>
      </c>
      <c r="L69" s="156">
        <v>10</v>
      </c>
    </row>
    <row r="70" spans="1:12" ht="25.5" x14ac:dyDescent="0.25">
      <c r="A70" s="18" t="s">
        <v>26</v>
      </c>
      <c r="B70" s="19">
        <v>502020</v>
      </c>
      <c r="C70" s="157">
        <v>202001</v>
      </c>
      <c r="D70" s="158" t="s">
        <v>302</v>
      </c>
      <c r="E70" s="157">
        <v>3</v>
      </c>
      <c r="F70" s="159" t="s">
        <v>273</v>
      </c>
      <c r="G70" s="155">
        <f t="shared" si="0"/>
        <v>323</v>
      </c>
      <c r="H70" s="156">
        <v>53.099999999999994</v>
      </c>
      <c r="I70" s="156">
        <v>138.6</v>
      </c>
      <c r="J70" s="156">
        <v>11</v>
      </c>
      <c r="K70" s="156">
        <v>120.3</v>
      </c>
      <c r="L70" s="156">
        <v>0</v>
      </c>
    </row>
    <row r="71" spans="1:12" ht="25.5" x14ac:dyDescent="0.25">
      <c r="A71" s="18" t="s">
        <v>26</v>
      </c>
      <c r="B71" s="19">
        <v>502022</v>
      </c>
      <c r="C71" s="157">
        <v>202201</v>
      </c>
      <c r="D71" s="158" t="s">
        <v>303</v>
      </c>
      <c r="E71" s="157">
        <v>3</v>
      </c>
      <c r="F71" s="159" t="s">
        <v>273</v>
      </c>
      <c r="G71" s="155">
        <f t="shared" si="0"/>
        <v>0</v>
      </c>
      <c r="H71" s="156">
        <v>0</v>
      </c>
      <c r="I71" s="156">
        <v>0</v>
      </c>
      <c r="J71" s="156">
        <v>0</v>
      </c>
      <c r="K71" s="156">
        <v>0</v>
      </c>
      <c r="L71" s="156">
        <v>0</v>
      </c>
    </row>
    <row r="72" spans="1:12" ht="25.5" x14ac:dyDescent="0.25">
      <c r="A72" s="18" t="s">
        <v>19</v>
      </c>
      <c r="B72" s="19">
        <v>502101</v>
      </c>
      <c r="C72" s="157">
        <v>210101</v>
      </c>
      <c r="D72" s="158" t="s">
        <v>58</v>
      </c>
      <c r="E72" s="157">
        <v>3</v>
      </c>
      <c r="F72" s="159" t="s">
        <v>273</v>
      </c>
      <c r="G72" s="155">
        <f t="shared" ref="G72:G135" si="1">SUM(H72:L72)</f>
        <v>275080.99999999994</v>
      </c>
      <c r="H72" s="156">
        <v>111866.59999999998</v>
      </c>
      <c r="I72" s="156">
        <v>147043.79999999999</v>
      </c>
      <c r="J72" s="156">
        <v>2410</v>
      </c>
      <c r="K72" s="156">
        <v>13001.6</v>
      </c>
      <c r="L72" s="156">
        <v>759</v>
      </c>
    </row>
    <row r="73" spans="1:12" ht="25.5" x14ac:dyDescent="0.25">
      <c r="A73" s="18" t="s">
        <v>19</v>
      </c>
      <c r="B73" s="19">
        <v>502102</v>
      </c>
      <c r="C73" s="157">
        <v>210102</v>
      </c>
      <c r="D73" s="158" t="s">
        <v>59</v>
      </c>
      <c r="E73" s="157">
        <v>3</v>
      </c>
      <c r="F73" s="159" t="s">
        <v>273</v>
      </c>
      <c r="G73" s="155">
        <f t="shared" si="1"/>
        <v>67966</v>
      </c>
      <c r="H73" s="156">
        <v>18742</v>
      </c>
      <c r="I73" s="156">
        <v>42602</v>
      </c>
      <c r="J73" s="156">
        <v>513</v>
      </c>
      <c r="K73" s="156">
        <v>6018</v>
      </c>
      <c r="L73" s="156">
        <v>91</v>
      </c>
    </row>
    <row r="74" spans="1:12" ht="25.5" x14ac:dyDescent="0.25">
      <c r="A74" s="18" t="s">
        <v>19</v>
      </c>
      <c r="B74" s="19">
        <v>502115</v>
      </c>
      <c r="C74" s="157">
        <v>210115</v>
      </c>
      <c r="D74" s="158" t="s">
        <v>177</v>
      </c>
      <c r="E74" s="157">
        <v>3</v>
      </c>
      <c r="F74" s="159" t="s">
        <v>273</v>
      </c>
      <c r="G74" s="155">
        <f t="shared" si="1"/>
        <v>0</v>
      </c>
      <c r="H74" s="156">
        <v>0</v>
      </c>
      <c r="I74" s="156">
        <v>0</v>
      </c>
      <c r="J74" s="156">
        <v>0</v>
      </c>
      <c r="K74" s="156">
        <v>0</v>
      </c>
      <c r="L74" s="156">
        <v>0</v>
      </c>
    </row>
    <row r="75" spans="1:12" ht="25.5" x14ac:dyDescent="0.25">
      <c r="A75" s="18" t="s">
        <v>19</v>
      </c>
      <c r="B75" s="19">
        <v>502116</v>
      </c>
      <c r="C75" s="157">
        <v>210116</v>
      </c>
      <c r="D75" s="158" t="s">
        <v>304</v>
      </c>
      <c r="E75" s="157">
        <v>3</v>
      </c>
      <c r="F75" s="159" t="s">
        <v>273</v>
      </c>
      <c r="G75" s="155">
        <f t="shared" si="1"/>
        <v>56256</v>
      </c>
      <c r="H75" s="156">
        <v>8108.7999999999975</v>
      </c>
      <c r="I75" s="156">
        <v>46889.599999999999</v>
      </c>
      <c r="J75" s="156">
        <v>98.8</v>
      </c>
      <c r="K75" s="156">
        <v>1040.4000000000001</v>
      </c>
      <c r="L75" s="156">
        <v>118.4</v>
      </c>
    </row>
    <row r="76" spans="1:12" ht="25.5" x14ac:dyDescent="0.25">
      <c r="A76" s="18" t="s">
        <v>26</v>
      </c>
      <c r="B76" s="19">
        <v>502122</v>
      </c>
      <c r="C76" s="157">
        <v>212301</v>
      </c>
      <c r="D76" s="158" t="s">
        <v>305</v>
      </c>
      <c r="E76" s="157">
        <v>3</v>
      </c>
      <c r="F76" s="159" t="s">
        <v>273</v>
      </c>
      <c r="G76" s="155">
        <f t="shared" si="1"/>
        <v>810</v>
      </c>
      <c r="H76" s="156">
        <v>223.09999999999997</v>
      </c>
      <c r="I76" s="156">
        <v>554.5</v>
      </c>
      <c r="J76" s="156">
        <v>12.1</v>
      </c>
      <c r="K76" s="156">
        <v>11.6</v>
      </c>
      <c r="L76" s="156">
        <v>8.6999999999999993</v>
      </c>
    </row>
    <row r="77" spans="1:12" ht="25.5" x14ac:dyDescent="0.25">
      <c r="A77" s="18" t="s">
        <v>19</v>
      </c>
      <c r="B77" s="19">
        <v>502201</v>
      </c>
      <c r="C77" s="157">
        <v>220101</v>
      </c>
      <c r="D77" s="158" t="s">
        <v>61</v>
      </c>
      <c r="E77" s="157">
        <v>3</v>
      </c>
      <c r="F77" s="159" t="s">
        <v>273</v>
      </c>
      <c r="G77" s="155">
        <f t="shared" si="1"/>
        <v>59390</v>
      </c>
      <c r="H77" s="156">
        <v>1044</v>
      </c>
      <c r="I77" s="156">
        <v>55967.6</v>
      </c>
      <c r="J77" s="156">
        <v>269</v>
      </c>
      <c r="K77" s="156">
        <v>2090.3999999999996</v>
      </c>
      <c r="L77" s="156">
        <v>19</v>
      </c>
    </row>
    <row r="78" spans="1:12" ht="25.5" x14ac:dyDescent="0.25">
      <c r="A78" s="18" t="s">
        <v>19</v>
      </c>
      <c r="B78" s="19">
        <v>502301</v>
      </c>
      <c r="C78" s="157">
        <v>230101</v>
      </c>
      <c r="D78" s="158" t="s">
        <v>62</v>
      </c>
      <c r="E78" s="157">
        <v>3</v>
      </c>
      <c r="F78" s="159" t="s">
        <v>273</v>
      </c>
      <c r="G78" s="155">
        <f t="shared" si="1"/>
        <v>382896</v>
      </c>
      <c r="H78" s="156">
        <v>285838.5</v>
      </c>
      <c r="I78" s="156">
        <v>17482.100000000009</v>
      </c>
      <c r="J78" s="156">
        <v>5128</v>
      </c>
      <c r="K78" s="156">
        <v>73884.399999999994</v>
      </c>
      <c r="L78" s="156">
        <v>563</v>
      </c>
    </row>
    <row r="79" spans="1:12" ht="25.5" x14ac:dyDescent="0.25">
      <c r="A79" s="18" t="s">
        <v>26</v>
      </c>
      <c r="B79" s="19">
        <v>502303</v>
      </c>
      <c r="C79" s="157">
        <v>230301</v>
      </c>
      <c r="D79" s="158" t="s">
        <v>306</v>
      </c>
      <c r="E79" s="157">
        <v>3</v>
      </c>
      <c r="F79" s="159" t="s">
        <v>273</v>
      </c>
      <c r="G79" s="155">
        <f t="shared" si="1"/>
        <v>0</v>
      </c>
      <c r="H79" s="156">
        <v>0</v>
      </c>
      <c r="I79" s="156">
        <v>0</v>
      </c>
      <c r="J79" s="156">
        <v>0</v>
      </c>
      <c r="K79" s="156">
        <v>0</v>
      </c>
      <c r="L79" s="156">
        <v>0</v>
      </c>
    </row>
    <row r="80" spans="1:12" ht="25.5" x14ac:dyDescent="0.25">
      <c r="A80" s="18" t="s">
        <v>19</v>
      </c>
      <c r="B80" s="19">
        <v>502401</v>
      </c>
      <c r="C80" s="157">
        <v>240101</v>
      </c>
      <c r="D80" s="158" t="s">
        <v>63</v>
      </c>
      <c r="E80" s="157">
        <v>3</v>
      </c>
      <c r="F80" s="159" t="s">
        <v>273</v>
      </c>
      <c r="G80" s="155">
        <f t="shared" si="1"/>
        <v>244194</v>
      </c>
      <c r="H80" s="156">
        <v>2169</v>
      </c>
      <c r="I80" s="156">
        <v>193820.5</v>
      </c>
      <c r="J80" s="156">
        <v>69</v>
      </c>
      <c r="K80" s="156">
        <v>48063.5</v>
      </c>
      <c r="L80" s="156">
        <v>72</v>
      </c>
    </row>
    <row r="81" spans="1:12" ht="25.5" x14ac:dyDescent="0.25">
      <c r="A81" s="18" t="s">
        <v>19</v>
      </c>
      <c r="B81" s="19">
        <v>502501</v>
      </c>
      <c r="C81" s="157">
        <v>250101</v>
      </c>
      <c r="D81" s="158" t="s">
        <v>64</v>
      </c>
      <c r="E81" s="157">
        <v>3</v>
      </c>
      <c r="F81" s="159" t="s">
        <v>273</v>
      </c>
      <c r="G81" s="155">
        <f t="shared" si="1"/>
        <v>77465</v>
      </c>
      <c r="H81" s="156">
        <v>71765</v>
      </c>
      <c r="I81" s="156">
        <v>3428</v>
      </c>
      <c r="J81" s="156">
        <v>84</v>
      </c>
      <c r="K81" s="156">
        <v>2079</v>
      </c>
      <c r="L81" s="156">
        <v>109</v>
      </c>
    </row>
    <row r="82" spans="1:12" ht="25.5" x14ac:dyDescent="0.25">
      <c r="A82" s="18" t="s">
        <v>19</v>
      </c>
      <c r="B82" s="19">
        <v>502502</v>
      </c>
      <c r="C82" s="157">
        <v>250401</v>
      </c>
      <c r="D82" s="158" t="s">
        <v>307</v>
      </c>
      <c r="E82" s="157">
        <v>3</v>
      </c>
      <c r="F82" s="159" t="s">
        <v>273</v>
      </c>
      <c r="G82" s="155">
        <f t="shared" si="1"/>
        <v>29826</v>
      </c>
      <c r="H82" s="156">
        <v>25246.2</v>
      </c>
      <c r="I82" s="156">
        <v>4023.699999999998</v>
      </c>
      <c r="J82" s="156">
        <v>39.200000000000003</v>
      </c>
      <c r="K82" s="156">
        <v>504.90000000000003</v>
      </c>
      <c r="L82" s="156">
        <v>12</v>
      </c>
    </row>
    <row r="83" spans="1:12" ht="25.5" x14ac:dyDescent="0.25">
      <c r="A83" s="18" t="s">
        <v>19</v>
      </c>
      <c r="B83" s="19">
        <v>506201</v>
      </c>
      <c r="C83" s="157">
        <v>260301</v>
      </c>
      <c r="D83" s="158" t="s">
        <v>65</v>
      </c>
      <c r="E83" s="157">
        <v>3</v>
      </c>
      <c r="F83" s="159" t="s">
        <v>273</v>
      </c>
      <c r="G83" s="155">
        <f t="shared" si="1"/>
        <v>102937</v>
      </c>
      <c r="H83" s="156">
        <v>90669</v>
      </c>
      <c r="I83" s="156">
        <v>9098</v>
      </c>
      <c r="J83" s="156">
        <v>205</v>
      </c>
      <c r="K83" s="156">
        <v>2694</v>
      </c>
      <c r="L83" s="156">
        <v>271</v>
      </c>
    </row>
    <row r="84" spans="1:12" ht="25.5" x14ac:dyDescent="0.25">
      <c r="A84" s="18" t="s">
        <v>35</v>
      </c>
      <c r="B84" s="19">
        <v>506202</v>
      </c>
      <c r="C84" s="157">
        <v>260401</v>
      </c>
      <c r="D84" s="158" t="s">
        <v>66</v>
      </c>
      <c r="E84" s="157">
        <v>3</v>
      </c>
      <c r="F84" s="159" t="s">
        <v>273</v>
      </c>
      <c r="G84" s="155">
        <f t="shared" si="1"/>
        <v>27503</v>
      </c>
      <c r="H84" s="156">
        <v>22306.5</v>
      </c>
      <c r="I84" s="156">
        <v>1783.9</v>
      </c>
      <c r="J84" s="156">
        <v>4</v>
      </c>
      <c r="K84" s="156">
        <v>3395.6</v>
      </c>
      <c r="L84" s="156">
        <v>13</v>
      </c>
    </row>
    <row r="85" spans="1:12" ht="25.5" x14ac:dyDescent="0.25">
      <c r="A85" s="18" t="s">
        <v>19</v>
      </c>
      <c r="B85" s="19">
        <v>506901</v>
      </c>
      <c r="C85" s="157">
        <v>261501</v>
      </c>
      <c r="D85" s="158" t="s">
        <v>178</v>
      </c>
      <c r="E85" s="157">
        <v>3</v>
      </c>
      <c r="F85" s="159" t="s">
        <v>273</v>
      </c>
      <c r="G85" s="155">
        <f t="shared" si="1"/>
        <v>194082</v>
      </c>
      <c r="H85" s="156">
        <v>171719</v>
      </c>
      <c r="I85" s="156">
        <v>9226</v>
      </c>
      <c r="J85" s="156">
        <v>401</v>
      </c>
      <c r="K85" s="156">
        <v>12394</v>
      </c>
      <c r="L85" s="156">
        <v>342</v>
      </c>
    </row>
    <row r="86" spans="1:12" ht="25.5" x14ac:dyDescent="0.25">
      <c r="A86" s="18" t="s">
        <v>19</v>
      </c>
      <c r="B86" s="19">
        <v>502603</v>
      </c>
      <c r="C86" s="157">
        <v>261601</v>
      </c>
      <c r="D86" s="158" t="s">
        <v>67</v>
      </c>
      <c r="E86" s="157">
        <v>3</v>
      </c>
      <c r="F86" s="159" t="s">
        <v>273</v>
      </c>
      <c r="G86" s="155">
        <f t="shared" si="1"/>
        <v>43496</v>
      </c>
      <c r="H86" s="156">
        <v>39180.699999999997</v>
      </c>
      <c r="I86" s="156">
        <v>2501.700000000003</v>
      </c>
      <c r="J86" s="156">
        <v>31.6</v>
      </c>
      <c r="K86" s="156">
        <v>1660</v>
      </c>
      <c r="L86" s="156">
        <v>122</v>
      </c>
    </row>
    <row r="87" spans="1:12" ht="25.5" x14ac:dyDescent="0.25">
      <c r="A87" s="18" t="s">
        <v>19</v>
      </c>
      <c r="B87" s="19">
        <v>502605</v>
      </c>
      <c r="C87" s="157">
        <v>261901</v>
      </c>
      <c r="D87" s="158" t="s">
        <v>308</v>
      </c>
      <c r="E87" s="157">
        <v>3</v>
      </c>
      <c r="F87" s="159" t="s">
        <v>273</v>
      </c>
      <c r="G87" s="155">
        <f t="shared" si="1"/>
        <v>57294</v>
      </c>
      <c r="H87" s="156">
        <v>43435.1</v>
      </c>
      <c r="I87" s="156">
        <v>6365.3</v>
      </c>
      <c r="J87" s="156">
        <v>38.799999999999997</v>
      </c>
      <c r="K87" s="156">
        <v>7427.6</v>
      </c>
      <c r="L87" s="156">
        <v>27.2</v>
      </c>
    </row>
    <row r="88" spans="1:12" ht="25.5" x14ac:dyDescent="0.25">
      <c r="A88" s="18" t="s">
        <v>19</v>
      </c>
      <c r="B88" s="19">
        <v>502606</v>
      </c>
      <c r="C88" s="157">
        <v>262101</v>
      </c>
      <c r="D88" s="158" t="s">
        <v>68</v>
      </c>
      <c r="E88" s="157">
        <v>3</v>
      </c>
      <c r="F88" s="159" t="s">
        <v>273</v>
      </c>
      <c r="G88" s="155">
        <f t="shared" si="1"/>
        <v>124715.99999999999</v>
      </c>
      <c r="H88" s="156">
        <v>96561.099999999991</v>
      </c>
      <c r="I88" s="156">
        <v>20633.099999999999</v>
      </c>
      <c r="J88" s="156">
        <v>910</v>
      </c>
      <c r="K88" s="156">
        <v>5968.8</v>
      </c>
      <c r="L88" s="156">
        <v>643</v>
      </c>
    </row>
    <row r="89" spans="1:12" ht="25.5" x14ac:dyDescent="0.25">
      <c r="A89" s="18" t="s">
        <v>19</v>
      </c>
      <c r="B89" s="19">
        <v>502630</v>
      </c>
      <c r="C89" s="157">
        <v>263001</v>
      </c>
      <c r="D89" s="158" t="s">
        <v>69</v>
      </c>
      <c r="E89" s="157">
        <v>3</v>
      </c>
      <c r="F89" s="159" t="s">
        <v>273</v>
      </c>
      <c r="G89" s="155">
        <f t="shared" si="1"/>
        <v>739905</v>
      </c>
      <c r="H89" s="156">
        <v>625000.6</v>
      </c>
      <c r="I89" s="156">
        <v>88379</v>
      </c>
      <c r="J89" s="156">
        <v>936.8</v>
      </c>
      <c r="K89" s="156">
        <v>24775</v>
      </c>
      <c r="L89" s="156">
        <v>813.6</v>
      </c>
    </row>
    <row r="90" spans="1:12" ht="25.5" x14ac:dyDescent="0.25">
      <c r="A90" s="18" t="s">
        <v>26</v>
      </c>
      <c r="B90" s="19">
        <v>502632</v>
      </c>
      <c r="C90" s="157">
        <v>263201</v>
      </c>
      <c r="D90" s="158" t="s">
        <v>309</v>
      </c>
      <c r="E90" s="157">
        <v>3</v>
      </c>
      <c r="F90" s="159" t="s">
        <v>273</v>
      </c>
      <c r="G90" s="155">
        <f t="shared" si="1"/>
        <v>734</v>
      </c>
      <c r="H90" s="156">
        <v>314</v>
      </c>
      <c r="I90" s="156">
        <v>267.8</v>
      </c>
      <c r="J90" s="156">
        <v>5</v>
      </c>
      <c r="K90" s="156">
        <v>147.19999999999999</v>
      </c>
      <c r="L90" s="156">
        <v>0</v>
      </c>
    </row>
    <row r="91" spans="1:12" ht="25.5" x14ac:dyDescent="0.25">
      <c r="A91" s="18" t="s">
        <v>26</v>
      </c>
      <c r="B91" s="19">
        <v>502635</v>
      </c>
      <c r="C91" s="25">
        <v>263501</v>
      </c>
      <c r="D91" s="158" t="s">
        <v>310</v>
      </c>
      <c r="E91" s="157">
        <v>3</v>
      </c>
      <c r="F91" s="159" t="s">
        <v>273</v>
      </c>
      <c r="G91" s="155">
        <f t="shared" si="1"/>
        <v>197</v>
      </c>
      <c r="H91" s="156">
        <v>133</v>
      </c>
      <c r="I91" s="156">
        <v>17</v>
      </c>
      <c r="J91" s="156">
        <v>6</v>
      </c>
      <c r="K91" s="156">
        <v>41</v>
      </c>
      <c r="L91" s="156">
        <v>0</v>
      </c>
    </row>
    <row r="92" spans="1:12" ht="25.5" x14ac:dyDescent="0.25">
      <c r="A92" s="18" t="s">
        <v>19</v>
      </c>
      <c r="B92" s="19">
        <v>502701</v>
      </c>
      <c r="C92" s="157">
        <v>270101</v>
      </c>
      <c r="D92" s="158" t="s">
        <v>70</v>
      </c>
      <c r="E92" s="157">
        <v>3</v>
      </c>
      <c r="F92" s="159" t="s">
        <v>273</v>
      </c>
      <c r="G92" s="155">
        <f t="shared" si="1"/>
        <v>119597.99999999999</v>
      </c>
      <c r="H92" s="156">
        <v>707</v>
      </c>
      <c r="I92" s="156">
        <v>117938.2</v>
      </c>
      <c r="J92" s="156">
        <v>380.4</v>
      </c>
      <c r="K92" s="156">
        <v>560.4</v>
      </c>
      <c r="L92" s="156">
        <v>12</v>
      </c>
    </row>
    <row r="93" spans="1:12" ht="25.5" x14ac:dyDescent="0.25">
      <c r="A93" s="18" t="s">
        <v>19</v>
      </c>
      <c r="B93" s="19">
        <v>502702</v>
      </c>
      <c r="C93" s="157">
        <v>270201</v>
      </c>
      <c r="D93" s="158" t="s">
        <v>311</v>
      </c>
      <c r="E93" s="157">
        <v>3</v>
      </c>
      <c r="F93" s="159" t="s">
        <v>273</v>
      </c>
      <c r="G93" s="155">
        <f t="shared" si="1"/>
        <v>49244</v>
      </c>
      <c r="H93" s="156">
        <v>145.80000000000001</v>
      </c>
      <c r="I93" s="156">
        <v>48623.5</v>
      </c>
      <c r="J93" s="156">
        <v>78.7</v>
      </c>
      <c r="K93" s="156">
        <v>396</v>
      </c>
      <c r="L93" s="156">
        <v>0</v>
      </c>
    </row>
    <row r="94" spans="1:12" ht="25.5" x14ac:dyDescent="0.25">
      <c r="A94" s="18" t="s">
        <v>19</v>
      </c>
      <c r="B94" s="19">
        <v>502801</v>
      </c>
      <c r="C94" s="157">
        <v>280101</v>
      </c>
      <c r="D94" s="158" t="s">
        <v>71</v>
      </c>
      <c r="E94" s="157">
        <v>3</v>
      </c>
      <c r="F94" s="159" t="s">
        <v>273</v>
      </c>
      <c r="G94" s="155">
        <f t="shared" si="1"/>
        <v>674602</v>
      </c>
      <c r="H94" s="156">
        <v>327236.2</v>
      </c>
      <c r="I94" s="156">
        <v>302340.5</v>
      </c>
      <c r="J94" s="156">
        <v>1544.9</v>
      </c>
      <c r="K94" s="156">
        <v>41918</v>
      </c>
      <c r="L94" s="156">
        <v>1562.4</v>
      </c>
    </row>
    <row r="95" spans="1:12" ht="25.5" x14ac:dyDescent="0.25">
      <c r="A95" s="18" t="s">
        <v>19</v>
      </c>
      <c r="B95" s="19">
        <v>502811</v>
      </c>
      <c r="C95" s="157">
        <v>281201</v>
      </c>
      <c r="D95" s="158" t="s">
        <v>312</v>
      </c>
      <c r="E95" s="157">
        <v>3</v>
      </c>
      <c r="F95" s="159" t="s">
        <v>273</v>
      </c>
      <c r="G95" s="155">
        <f t="shared" si="1"/>
        <v>148516</v>
      </c>
      <c r="H95" s="156">
        <v>73631</v>
      </c>
      <c r="I95" s="156">
        <v>63004.9</v>
      </c>
      <c r="J95" s="156">
        <v>149.6</v>
      </c>
      <c r="K95" s="156">
        <v>11428.4</v>
      </c>
      <c r="L95" s="156">
        <v>302.09999999999997</v>
      </c>
    </row>
    <row r="96" spans="1:12" ht="25.5" x14ac:dyDescent="0.25">
      <c r="A96" s="18" t="s">
        <v>19</v>
      </c>
      <c r="B96" s="19">
        <v>502812</v>
      </c>
      <c r="C96" s="157">
        <v>281301</v>
      </c>
      <c r="D96" s="158" t="s">
        <v>180</v>
      </c>
      <c r="E96" s="157">
        <v>3</v>
      </c>
      <c r="F96" s="159" t="s">
        <v>273</v>
      </c>
      <c r="G96" s="155">
        <f t="shared" si="1"/>
        <v>86514</v>
      </c>
      <c r="H96" s="156">
        <v>47329</v>
      </c>
      <c r="I96" s="156">
        <v>32094</v>
      </c>
      <c r="J96" s="156">
        <v>120</v>
      </c>
      <c r="K96" s="156">
        <v>6822</v>
      </c>
      <c r="L96" s="156">
        <v>149</v>
      </c>
    </row>
    <row r="97" spans="1:12" ht="25.5" x14ac:dyDescent="0.25">
      <c r="A97" s="18" t="s">
        <v>26</v>
      </c>
      <c r="B97" s="19">
        <v>502825</v>
      </c>
      <c r="C97" s="157">
        <v>282501</v>
      </c>
      <c r="D97" s="158" t="s">
        <v>313</v>
      </c>
      <c r="E97" s="157">
        <v>3</v>
      </c>
      <c r="F97" s="159" t="s">
        <v>273</v>
      </c>
      <c r="G97" s="155">
        <f t="shared" si="1"/>
        <v>11379</v>
      </c>
      <c r="H97" s="156">
        <v>3794.4</v>
      </c>
      <c r="I97" s="156">
        <v>7437.9</v>
      </c>
      <c r="J97" s="156">
        <v>19</v>
      </c>
      <c r="K97" s="156">
        <v>111.7</v>
      </c>
      <c r="L97" s="156">
        <v>16</v>
      </c>
    </row>
    <row r="98" spans="1:12" ht="25.5" x14ac:dyDescent="0.25">
      <c r="A98" s="18" t="s">
        <v>26</v>
      </c>
      <c r="B98" s="19">
        <v>502826</v>
      </c>
      <c r="C98" s="157">
        <v>282601</v>
      </c>
      <c r="D98" s="158" t="s">
        <v>181</v>
      </c>
      <c r="E98" s="157">
        <v>3</v>
      </c>
      <c r="F98" s="159" t="s">
        <v>273</v>
      </c>
      <c r="G98" s="155">
        <f t="shared" si="1"/>
        <v>831</v>
      </c>
      <c r="H98" s="156">
        <v>212</v>
      </c>
      <c r="I98" s="156">
        <v>282</v>
      </c>
      <c r="J98" s="156">
        <v>18</v>
      </c>
      <c r="K98" s="156">
        <v>314</v>
      </c>
      <c r="L98" s="156">
        <v>5</v>
      </c>
    </row>
    <row r="99" spans="1:12" ht="25.5" x14ac:dyDescent="0.25">
      <c r="A99" s="18" t="s">
        <v>26</v>
      </c>
      <c r="B99" s="19">
        <v>502829</v>
      </c>
      <c r="C99" s="157">
        <v>282901</v>
      </c>
      <c r="D99" s="158" t="s">
        <v>314</v>
      </c>
      <c r="E99" s="157">
        <v>3</v>
      </c>
      <c r="F99" s="159" t="s">
        <v>273</v>
      </c>
      <c r="G99" s="155">
        <f t="shared" si="1"/>
        <v>0</v>
      </c>
      <c r="H99" s="156">
        <v>0</v>
      </c>
      <c r="I99" s="156">
        <v>0</v>
      </c>
      <c r="J99" s="156">
        <v>0</v>
      </c>
      <c r="K99" s="156">
        <v>0</v>
      </c>
      <c r="L99" s="156">
        <v>0</v>
      </c>
    </row>
    <row r="100" spans="1:12" ht="25.5" x14ac:dyDescent="0.25">
      <c r="A100" s="18" t="s">
        <v>19</v>
      </c>
      <c r="B100" s="19">
        <v>502907</v>
      </c>
      <c r="C100" s="157">
        <v>290901</v>
      </c>
      <c r="D100" s="158" t="s">
        <v>315</v>
      </c>
      <c r="E100" s="157">
        <v>3</v>
      </c>
      <c r="F100" s="159" t="s">
        <v>273</v>
      </c>
      <c r="G100" s="155">
        <f t="shared" si="1"/>
        <v>49046</v>
      </c>
      <c r="H100" s="156">
        <v>241.9</v>
      </c>
      <c r="I100" s="156">
        <v>13631.5</v>
      </c>
      <c r="J100" s="156">
        <v>53.2</v>
      </c>
      <c r="K100" s="156">
        <v>33457.599999999999</v>
      </c>
      <c r="L100" s="156">
        <v>1661.8</v>
      </c>
    </row>
    <row r="101" spans="1:12" ht="25.5" x14ac:dyDescent="0.25">
      <c r="A101" s="18" t="s">
        <v>19</v>
      </c>
      <c r="B101" s="19">
        <v>502910</v>
      </c>
      <c r="C101" s="157">
        <v>291201</v>
      </c>
      <c r="D101" s="158" t="s">
        <v>72</v>
      </c>
      <c r="E101" s="157">
        <v>3</v>
      </c>
      <c r="F101" s="159" t="s">
        <v>273</v>
      </c>
      <c r="G101" s="155">
        <f t="shared" si="1"/>
        <v>46692</v>
      </c>
      <c r="H101" s="156">
        <v>1105</v>
      </c>
      <c r="I101" s="156">
        <v>18311.8</v>
      </c>
      <c r="J101" s="156">
        <v>472</v>
      </c>
      <c r="K101" s="156">
        <v>25790</v>
      </c>
      <c r="L101" s="156">
        <v>1013.2</v>
      </c>
    </row>
    <row r="102" spans="1:12" ht="25.5" x14ac:dyDescent="0.25">
      <c r="A102" s="18" t="s">
        <v>26</v>
      </c>
      <c r="B102" s="19">
        <v>502915</v>
      </c>
      <c r="C102" s="157">
        <v>291501</v>
      </c>
      <c r="D102" s="26" t="s">
        <v>182</v>
      </c>
      <c r="E102" s="157">
        <v>3</v>
      </c>
      <c r="F102" s="159" t="s">
        <v>273</v>
      </c>
      <c r="G102" s="155">
        <f t="shared" si="1"/>
        <v>198</v>
      </c>
      <c r="H102" s="156">
        <v>0</v>
      </c>
      <c r="I102" s="156">
        <v>24</v>
      </c>
      <c r="J102" s="156">
        <v>0</v>
      </c>
      <c r="K102" s="156">
        <v>172</v>
      </c>
      <c r="L102" s="156">
        <v>2</v>
      </c>
    </row>
    <row r="103" spans="1:12" ht="25.5" x14ac:dyDescent="0.25">
      <c r="A103" s="18" t="s">
        <v>19</v>
      </c>
      <c r="B103" s="19">
        <v>502916</v>
      </c>
      <c r="C103" s="157">
        <v>291601</v>
      </c>
      <c r="D103" s="158" t="s">
        <v>73</v>
      </c>
      <c r="E103" s="157">
        <v>3</v>
      </c>
      <c r="F103" s="159" t="s">
        <v>273</v>
      </c>
      <c r="G103" s="155">
        <f t="shared" si="1"/>
        <v>375116.99999999994</v>
      </c>
      <c r="H103" s="156">
        <v>3467.399999999971</v>
      </c>
      <c r="I103" s="156">
        <v>170421.4</v>
      </c>
      <c r="J103" s="156">
        <v>1636</v>
      </c>
      <c r="K103" s="156">
        <v>185701</v>
      </c>
      <c r="L103" s="156">
        <v>13891.2</v>
      </c>
    </row>
    <row r="104" spans="1:12" ht="25.5" x14ac:dyDescent="0.25">
      <c r="A104" s="18" t="s">
        <v>19</v>
      </c>
      <c r="B104" s="19">
        <v>503001</v>
      </c>
      <c r="C104" s="157">
        <v>300101</v>
      </c>
      <c r="D104" s="158" t="s">
        <v>74</v>
      </c>
      <c r="E104" s="157">
        <v>3</v>
      </c>
      <c r="F104" s="159" t="s">
        <v>273</v>
      </c>
      <c r="G104" s="155">
        <f t="shared" si="1"/>
        <v>548645</v>
      </c>
      <c r="H104" s="156">
        <v>165953.20000000001</v>
      </c>
      <c r="I104" s="156">
        <v>251933.8</v>
      </c>
      <c r="J104" s="156">
        <v>2074</v>
      </c>
      <c r="K104" s="156">
        <v>125655.2</v>
      </c>
      <c r="L104" s="156">
        <v>3028.8</v>
      </c>
    </row>
    <row r="105" spans="1:12" ht="25.5" x14ac:dyDescent="0.25">
      <c r="A105" s="18" t="s">
        <v>35</v>
      </c>
      <c r="B105" s="19">
        <v>507001</v>
      </c>
      <c r="C105" s="157">
        <v>300301</v>
      </c>
      <c r="D105" s="158" t="s">
        <v>75</v>
      </c>
      <c r="E105" s="157">
        <v>3</v>
      </c>
      <c r="F105" s="159" t="s">
        <v>273</v>
      </c>
      <c r="G105" s="155">
        <f t="shared" si="1"/>
        <v>77539</v>
      </c>
      <c r="H105" s="156">
        <v>49739.199999999997</v>
      </c>
      <c r="I105" s="156">
        <v>3069</v>
      </c>
      <c r="J105" s="156">
        <v>63</v>
      </c>
      <c r="K105" s="156">
        <v>24575.8</v>
      </c>
      <c r="L105" s="156">
        <v>92</v>
      </c>
    </row>
    <row r="106" spans="1:12" ht="25.5" x14ac:dyDescent="0.25">
      <c r="A106" s="18" t="s">
        <v>26</v>
      </c>
      <c r="B106" s="19">
        <v>503002</v>
      </c>
      <c r="C106" s="157">
        <v>300401</v>
      </c>
      <c r="D106" s="158" t="s">
        <v>183</v>
      </c>
      <c r="E106" s="157">
        <v>3</v>
      </c>
      <c r="F106" s="159" t="s">
        <v>273</v>
      </c>
      <c r="G106" s="155">
        <f t="shared" si="1"/>
        <v>5067</v>
      </c>
      <c r="H106" s="156">
        <v>1305</v>
      </c>
      <c r="I106" s="156">
        <v>2298.1999999999998</v>
      </c>
      <c r="J106" s="156">
        <v>22</v>
      </c>
      <c r="K106" s="156">
        <v>1428.8</v>
      </c>
      <c r="L106" s="156">
        <v>13</v>
      </c>
    </row>
    <row r="107" spans="1:12" ht="25.5" x14ac:dyDescent="0.25">
      <c r="A107" s="18" t="s">
        <v>35</v>
      </c>
      <c r="B107" s="19">
        <v>508816</v>
      </c>
      <c r="C107" s="157">
        <v>310401</v>
      </c>
      <c r="D107" s="158" t="s">
        <v>76</v>
      </c>
      <c r="E107" s="157">
        <v>3</v>
      </c>
      <c r="F107" s="159" t="s">
        <v>273</v>
      </c>
      <c r="G107" s="155">
        <f t="shared" si="1"/>
        <v>92725</v>
      </c>
      <c r="H107" s="156">
        <v>18255</v>
      </c>
      <c r="I107" s="156">
        <v>55957</v>
      </c>
      <c r="J107" s="156">
        <v>9673</v>
      </c>
      <c r="K107" s="156">
        <v>8632</v>
      </c>
      <c r="L107" s="156">
        <v>208</v>
      </c>
    </row>
    <row r="108" spans="1:12" ht="25.5" x14ac:dyDescent="0.25">
      <c r="A108" s="18" t="s">
        <v>19</v>
      </c>
      <c r="B108" s="19">
        <v>503105</v>
      </c>
      <c r="C108" s="157">
        <v>310801</v>
      </c>
      <c r="D108" s="158" t="s">
        <v>316</v>
      </c>
      <c r="E108" s="157">
        <v>3</v>
      </c>
      <c r="F108" s="159" t="s">
        <v>273</v>
      </c>
      <c r="G108" s="155">
        <f t="shared" si="1"/>
        <v>0</v>
      </c>
      <c r="H108" s="156">
        <v>0</v>
      </c>
      <c r="I108" s="156">
        <v>0</v>
      </c>
      <c r="J108" s="156">
        <v>0</v>
      </c>
      <c r="K108" s="156">
        <v>0</v>
      </c>
      <c r="L108" s="156">
        <v>0</v>
      </c>
    </row>
    <row r="109" spans="1:12" ht="25.5" x14ac:dyDescent="0.25">
      <c r="A109" s="18" t="s">
        <v>19</v>
      </c>
      <c r="B109" s="19">
        <v>503106</v>
      </c>
      <c r="C109" s="157">
        <v>310901</v>
      </c>
      <c r="D109" s="158" t="s">
        <v>184</v>
      </c>
      <c r="E109" s="157">
        <v>3</v>
      </c>
      <c r="F109" s="159" t="s">
        <v>273</v>
      </c>
      <c r="G109" s="155">
        <f t="shared" si="1"/>
        <v>0</v>
      </c>
      <c r="H109" s="156">
        <v>0</v>
      </c>
      <c r="I109" s="156">
        <v>0</v>
      </c>
      <c r="J109" s="156">
        <v>0</v>
      </c>
      <c r="K109" s="156">
        <v>0</v>
      </c>
      <c r="L109" s="156">
        <v>0</v>
      </c>
    </row>
    <row r="110" spans="1:12" ht="25.5" x14ac:dyDescent="0.25">
      <c r="A110" s="18" t="s">
        <v>19</v>
      </c>
      <c r="B110" s="19">
        <v>503107</v>
      </c>
      <c r="C110" s="157">
        <v>311001</v>
      </c>
      <c r="D110" s="158" t="s">
        <v>77</v>
      </c>
      <c r="E110" s="157">
        <v>3</v>
      </c>
      <c r="F110" s="159" t="s">
        <v>273</v>
      </c>
      <c r="G110" s="155">
        <f t="shared" si="1"/>
        <v>37432</v>
      </c>
      <c r="H110" s="156">
        <v>5268</v>
      </c>
      <c r="I110" s="156">
        <v>24151</v>
      </c>
      <c r="J110" s="156">
        <v>5075</v>
      </c>
      <c r="K110" s="156">
        <v>2886</v>
      </c>
      <c r="L110" s="156">
        <v>52</v>
      </c>
    </row>
    <row r="111" spans="1:12" ht="25.5" x14ac:dyDescent="0.25">
      <c r="A111" s="18" t="s">
        <v>19</v>
      </c>
      <c r="B111" s="19">
        <v>507301</v>
      </c>
      <c r="C111" s="157">
        <v>311301</v>
      </c>
      <c r="D111" s="158" t="s">
        <v>317</v>
      </c>
      <c r="E111" s="157">
        <v>3</v>
      </c>
      <c r="F111" s="159" t="s">
        <v>273</v>
      </c>
      <c r="G111" s="155">
        <f t="shared" si="1"/>
        <v>10752</v>
      </c>
      <c r="H111" s="156">
        <v>1557</v>
      </c>
      <c r="I111" s="156">
        <v>6083.4</v>
      </c>
      <c r="J111" s="156">
        <v>2100.6</v>
      </c>
      <c r="K111" s="156">
        <v>1011</v>
      </c>
      <c r="L111" s="156">
        <v>0</v>
      </c>
    </row>
    <row r="112" spans="1:12" ht="25.5" x14ac:dyDescent="0.25">
      <c r="A112" s="18" t="s">
        <v>26</v>
      </c>
      <c r="B112" s="19">
        <v>503111</v>
      </c>
      <c r="C112" s="157">
        <v>311401</v>
      </c>
      <c r="D112" s="158" t="s">
        <v>185</v>
      </c>
      <c r="E112" s="157">
        <v>3</v>
      </c>
      <c r="F112" s="159" t="s">
        <v>273</v>
      </c>
      <c r="G112" s="155">
        <f t="shared" si="1"/>
        <v>3719</v>
      </c>
      <c r="H112" s="156">
        <v>893</v>
      </c>
      <c r="I112" s="156">
        <v>1984</v>
      </c>
      <c r="J112" s="156">
        <v>527</v>
      </c>
      <c r="K112" s="156">
        <v>315</v>
      </c>
      <c r="L112" s="156">
        <v>0</v>
      </c>
    </row>
    <row r="113" spans="1:12" ht="25.5" x14ac:dyDescent="0.25">
      <c r="A113" s="18" t="s">
        <v>26</v>
      </c>
      <c r="B113" s="19">
        <v>503114</v>
      </c>
      <c r="C113" s="157">
        <v>311701</v>
      </c>
      <c r="D113" s="158" t="s">
        <v>78</v>
      </c>
      <c r="E113" s="157">
        <v>3</v>
      </c>
      <c r="F113" s="159" t="s">
        <v>273</v>
      </c>
      <c r="G113" s="155">
        <f t="shared" si="1"/>
        <v>5740</v>
      </c>
      <c r="H113" s="156">
        <v>1041</v>
      </c>
      <c r="I113" s="156">
        <v>3425</v>
      </c>
      <c r="J113" s="156">
        <v>622</v>
      </c>
      <c r="K113" s="156">
        <v>650</v>
      </c>
      <c r="L113" s="156">
        <v>2</v>
      </c>
    </row>
    <row r="114" spans="1:12" ht="25.5" x14ac:dyDescent="0.25">
      <c r="A114" s="18" t="s">
        <v>19</v>
      </c>
      <c r="B114" s="19">
        <v>503121</v>
      </c>
      <c r="C114" s="157">
        <v>312401</v>
      </c>
      <c r="D114" s="158" t="s">
        <v>188</v>
      </c>
      <c r="E114" s="157">
        <v>3</v>
      </c>
      <c r="F114" s="159" t="s">
        <v>273</v>
      </c>
      <c r="G114" s="155">
        <f t="shared" si="1"/>
        <v>0</v>
      </c>
      <c r="H114" s="156">
        <v>0</v>
      </c>
      <c r="I114" s="156">
        <v>0</v>
      </c>
      <c r="J114" s="156">
        <v>0</v>
      </c>
      <c r="K114" s="156">
        <v>0</v>
      </c>
      <c r="L114" s="156">
        <v>0</v>
      </c>
    </row>
    <row r="115" spans="1:12" ht="25.5" x14ac:dyDescent="0.25">
      <c r="A115" s="18" t="s">
        <v>26</v>
      </c>
      <c r="B115" s="19">
        <v>503123</v>
      </c>
      <c r="C115" s="157">
        <v>312501</v>
      </c>
      <c r="D115" s="158" t="s">
        <v>189</v>
      </c>
      <c r="E115" s="157">
        <v>3</v>
      </c>
      <c r="F115" s="159" t="s">
        <v>273</v>
      </c>
      <c r="G115" s="155">
        <f t="shared" si="1"/>
        <v>1937</v>
      </c>
      <c r="H115" s="156">
        <v>266</v>
      </c>
      <c r="I115" s="156">
        <v>1262</v>
      </c>
      <c r="J115" s="156">
        <v>250</v>
      </c>
      <c r="K115" s="156">
        <v>155</v>
      </c>
      <c r="L115" s="156">
        <v>4</v>
      </c>
    </row>
    <row r="116" spans="1:12" ht="25.5" x14ac:dyDescent="0.25">
      <c r="A116" s="18" t="s">
        <v>26</v>
      </c>
      <c r="B116" s="19">
        <v>503130</v>
      </c>
      <c r="C116" s="157">
        <v>313001</v>
      </c>
      <c r="D116" s="158" t="s">
        <v>190</v>
      </c>
      <c r="E116" s="157">
        <v>3</v>
      </c>
      <c r="F116" s="159" t="s">
        <v>273</v>
      </c>
      <c r="G116" s="155">
        <f t="shared" si="1"/>
        <v>663</v>
      </c>
      <c r="H116" s="156">
        <v>63</v>
      </c>
      <c r="I116" s="156">
        <v>480</v>
      </c>
      <c r="J116" s="156">
        <v>81</v>
      </c>
      <c r="K116" s="156">
        <v>39</v>
      </c>
      <c r="L116" s="156">
        <v>0</v>
      </c>
    </row>
    <row r="117" spans="1:12" ht="25.5" x14ac:dyDescent="0.25">
      <c r="A117" s="18" t="s">
        <v>19</v>
      </c>
      <c r="B117" s="19">
        <v>503133</v>
      </c>
      <c r="C117" s="157">
        <v>313301</v>
      </c>
      <c r="D117" s="158" t="s">
        <v>79</v>
      </c>
      <c r="E117" s="157">
        <v>3</v>
      </c>
      <c r="F117" s="159" t="s">
        <v>273</v>
      </c>
      <c r="G117" s="155">
        <f t="shared" si="1"/>
        <v>1023091</v>
      </c>
      <c r="H117" s="156">
        <v>208901.6</v>
      </c>
      <c r="I117" s="156">
        <v>582342</v>
      </c>
      <c r="J117" s="156">
        <v>125108</v>
      </c>
      <c r="K117" s="156">
        <v>104199.4</v>
      </c>
      <c r="L117" s="156">
        <v>2540</v>
      </c>
    </row>
    <row r="118" spans="1:12" ht="25.5" x14ac:dyDescent="0.25">
      <c r="A118" s="18" t="s">
        <v>26</v>
      </c>
      <c r="B118" s="19">
        <v>503134</v>
      </c>
      <c r="C118" s="157">
        <v>313401</v>
      </c>
      <c r="D118" s="158" t="s">
        <v>80</v>
      </c>
      <c r="E118" s="157">
        <v>3</v>
      </c>
      <c r="F118" s="159" t="s">
        <v>273</v>
      </c>
      <c r="G118" s="155">
        <f t="shared" si="1"/>
        <v>2147</v>
      </c>
      <c r="H118" s="156">
        <v>239</v>
      </c>
      <c r="I118" s="156">
        <v>888</v>
      </c>
      <c r="J118" s="156">
        <v>7</v>
      </c>
      <c r="K118" s="156">
        <v>1008</v>
      </c>
      <c r="L118" s="156">
        <v>5</v>
      </c>
    </row>
    <row r="119" spans="1:12" ht="25.5" x14ac:dyDescent="0.25">
      <c r="A119" s="18" t="s">
        <v>35</v>
      </c>
      <c r="B119" s="19">
        <v>503135</v>
      </c>
      <c r="C119" s="157">
        <v>313501</v>
      </c>
      <c r="D119" s="158" t="s">
        <v>318</v>
      </c>
      <c r="E119" s="157">
        <v>3</v>
      </c>
      <c r="F119" s="159" t="s">
        <v>273</v>
      </c>
      <c r="G119" s="155">
        <f t="shared" si="1"/>
        <v>0</v>
      </c>
      <c r="H119" s="156">
        <v>0</v>
      </c>
      <c r="I119" s="156">
        <v>0</v>
      </c>
      <c r="J119" s="156">
        <v>0</v>
      </c>
      <c r="K119" s="156">
        <v>0</v>
      </c>
      <c r="L119" s="156">
        <v>0</v>
      </c>
    </row>
    <row r="120" spans="1:12" ht="25.5" x14ac:dyDescent="0.25">
      <c r="A120" s="18" t="s">
        <v>19</v>
      </c>
      <c r="B120" s="19">
        <v>503201</v>
      </c>
      <c r="C120" s="157">
        <v>320101</v>
      </c>
      <c r="D120" s="158" t="s">
        <v>81</v>
      </c>
      <c r="E120" s="157">
        <v>3</v>
      </c>
      <c r="F120" s="159" t="s">
        <v>273</v>
      </c>
      <c r="G120" s="155">
        <f t="shared" si="1"/>
        <v>155016</v>
      </c>
      <c r="H120" s="156">
        <v>382</v>
      </c>
      <c r="I120" s="156">
        <v>83254.600000000006</v>
      </c>
      <c r="J120" s="156">
        <v>23</v>
      </c>
      <c r="K120" s="156">
        <v>71352.399999999994</v>
      </c>
      <c r="L120" s="156">
        <v>4</v>
      </c>
    </row>
    <row r="121" spans="1:12" ht="25.5" x14ac:dyDescent="0.25">
      <c r="A121" s="18" t="s">
        <v>19</v>
      </c>
      <c r="B121" s="19">
        <v>503301</v>
      </c>
      <c r="C121" s="157">
        <v>330101</v>
      </c>
      <c r="D121" s="158" t="s">
        <v>82</v>
      </c>
      <c r="E121" s="157">
        <v>3</v>
      </c>
      <c r="F121" s="159" t="s">
        <v>273</v>
      </c>
      <c r="G121" s="155">
        <f t="shared" si="1"/>
        <v>8237</v>
      </c>
      <c r="H121" s="156">
        <v>852</v>
      </c>
      <c r="I121" s="156">
        <v>6424.6</v>
      </c>
      <c r="J121" s="156">
        <v>103</v>
      </c>
      <c r="K121" s="156">
        <v>732.4</v>
      </c>
      <c r="L121" s="156">
        <v>125</v>
      </c>
    </row>
    <row r="122" spans="1:12" ht="25.5" x14ac:dyDescent="0.25">
      <c r="A122" s="18" t="s">
        <v>19</v>
      </c>
      <c r="B122" s="19">
        <v>503302</v>
      </c>
      <c r="C122" s="157">
        <v>330201</v>
      </c>
      <c r="D122" s="158" t="s">
        <v>191</v>
      </c>
      <c r="E122" s="157">
        <v>3</v>
      </c>
      <c r="F122" s="159" t="s">
        <v>273</v>
      </c>
      <c r="G122" s="155">
        <f t="shared" si="1"/>
        <v>46843</v>
      </c>
      <c r="H122" s="156">
        <v>1380.1000000000001</v>
      </c>
      <c r="I122" s="156">
        <v>32571.7</v>
      </c>
      <c r="J122" s="156">
        <v>109.6</v>
      </c>
      <c r="K122" s="156">
        <v>12751.6</v>
      </c>
      <c r="L122" s="156">
        <v>30</v>
      </c>
    </row>
    <row r="123" spans="1:12" ht="25.5" x14ac:dyDescent="0.25">
      <c r="A123" s="18" t="s">
        <v>19</v>
      </c>
      <c r="B123" s="19">
        <v>503303</v>
      </c>
      <c r="C123" s="157">
        <v>330301</v>
      </c>
      <c r="D123" s="158" t="s">
        <v>83</v>
      </c>
      <c r="E123" s="157">
        <v>3</v>
      </c>
      <c r="F123" s="159" t="s">
        <v>273</v>
      </c>
      <c r="G123" s="155">
        <f t="shared" si="1"/>
        <v>132495</v>
      </c>
      <c r="H123" s="156">
        <v>9029.2000000000007</v>
      </c>
      <c r="I123" s="156">
        <v>105839.8</v>
      </c>
      <c r="J123" s="156">
        <v>678</v>
      </c>
      <c r="K123" s="156">
        <v>16604</v>
      </c>
      <c r="L123" s="156">
        <v>344</v>
      </c>
    </row>
    <row r="124" spans="1:12" ht="25.5" x14ac:dyDescent="0.25">
      <c r="A124" s="18" t="s">
        <v>19</v>
      </c>
      <c r="B124" s="19">
        <v>503304</v>
      </c>
      <c r="C124" s="157">
        <v>330401</v>
      </c>
      <c r="D124" s="158" t="s">
        <v>192</v>
      </c>
      <c r="E124" s="157">
        <v>3</v>
      </c>
      <c r="F124" s="159" t="s">
        <v>273</v>
      </c>
      <c r="G124" s="155">
        <f t="shared" si="1"/>
        <v>13056</v>
      </c>
      <c r="H124" s="156">
        <v>205</v>
      </c>
      <c r="I124" s="156">
        <v>12455</v>
      </c>
      <c r="J124" s="156">
        <v>11</v>
      </c>
      <c r="K124" s="156">
        <v>365</v>
      </c>
      <c r="L124" s="156">
        <v>20</v>
      </c>
    </row>
    <row r="125" spans="1:12" ht="25.5" x14ac:dyDescent="0.25">
      <c r="A125" s="18" t="s">
        <v>19</v>
      </c>
      <c r="B125" s="19">
        <v>503305</v>
      </c>
      <c r="C125" s="157">
        <v>330501</v>
      </c>
      <c r="D125" s="158" t="s">
        <v>84</v>
      </c>
      <c r="E125" s="157">
        <v>3</v>
      </c>
      <c r="F125" s="159" t="s">
        <v>273</v>
      </c>
      <c r="G125" s="155">
        <f t="shared" si="1"/>
        <v>10691</v>
      </c>
      <c r="H125" s="156">
        <v>206</v>
      </c>
      <c r="I125" s="156">
        <v>9359</v>
      </c>
      <c r="J125" s="156">
        <v>8</v>
      </c>
      <c r="K125" s="156">
        <v>1099</v>
      </c>
      <c r="L125" s="156">
        <v>19</v>
      </c>
    </row>
    <row r="126" spans="1:12" ht="25.5" x14ac:dyDescent="0.25">
      <c r="A126" s="18" t="s">
        <v>19</v>
      </c>
      <c r="B126" s="19">
        <v>503309</v>
      </c>
      <c r="C126" s="157">
        <v>330901</v>
      </c>
      <c r="D126" s="158" t="s">
        <v>85</v>
      </c>
      <c r="E126" s="157">
        <v>3</v>
      </c>
      <c r="F126" s="159" t="s">
        <v>273</v>
      </c>
      <c r="G126" s="155">
        <f t="shared" si="1"/>
        <v>11058</v>
      </c>
      <c r="H126" s="156">
        <v>691</v>
      </c>
      <c r="I126" s="156">
        <v>9118</v>
      </c>
      <c r="J126" s="156">
        <v>38</v>
      </c>
      <c r="K126" s="156">
        <v>1161</v>
      </c>
      <c r="L126" s="156">
        <v>50</v>
      </c>
    </row>
    <row r="127" spans="1:12" ht="25.5" x14ac:dyDescent="0.25">
      <c r="A127" s="18" t="s">
        <v>19</v>
      </c>
      <c r="B127" s="19">
        <v>503312</v>
      </c>
      <c r="C127" s="157">
        <v>331201</v>
      </c>
      <c r="D127" s="158" t="s">
        <v>86</v>
      </c>
      <c r="E127" s="157">
        <v>3</v>
      </c>
      <c r="F127" s="159" t="s">
        <v>273</v>
      </c>
      <c r="G127" s="155">
        <f t="shared" si="1"/>
        <v>53265</v>
      </c>
      <c r="H127" s="156">
        <v>2267.1999999999998</v>
      </c>
      <c r="I127" s="156">
        <v>44777</v>
      </c>
      <c r="J127" s="156">
        <v>74.400000000000006</v>
      </c>
      <c r="K127" s="156">
        <v>6138.4</v>
      </c>
      <c r="L127" s="156">
        <v>8</v>
      </c>
    </row>
    <row r="128" spans="1:12" ht="25.5" x14ac:dyDescent="0.25">
      <c r="A128" s="18" t="s">
        <v>26</v>
      </c>
      <c r="B128" s="19">
        <v>506505</v>
      </c>
      <c r="C128" s="157">
        <v>332201</v>
      </c>
      <c r="D128" s="158" t="s">
        <v>193</v>
      </c>
      <c r="E128" s="157">
        <v>3</v>
      </c>
      <c r="F128" s="159" t="s">
        <v>273</v>
      </c>
      <c r="G128" s="155">
        <f t="shared" si="1"/>
        <v>19365</v>
      </c>
      <c r="H128" s="156">
        <v>584</v>
      </c>
      <c r="I128" s="156">
        <v>17465.8</v>
      </c>
      <c r="J128" s="156">
        <v>65</v>
      </c>
      <c r="K128" s="156">
        <v>999.2</v>
      </c>
      <c r="L128" s="156">
        <v>251</v>
      </c>
    </row>
    <row r="129" spans="1:12" ht="25.5" x14ac:dyDescent="0.25">
      <c r="A129" s="18" t="s">
        <v>19</v>
      </c>
      <c r="B129" s="19">
        <v>506508</v>
      </c>
      <c r="C129" s="157">
        <v>332601</v>
      </c>
      <c r="D129" s="158" t="s">
        <v>87</v>
      </c>
      <c r="E129" s="157">
        <v>3</v>
      </c>
      <c r="F129" s="159" t="s">
        <v>273</v>
      </c>
      <c r="G129" s="155">
        <f t="shared" si="1"/>
        <v>56084</v>
      </c>
      <c r="H129" s="156">
        <v>404</v>
      </c>
      <c r="I129" s="156">
        <v>53834</v>
      </c>
      <c r="J129" s="156">
        <v>70</v>
      </c>
      <c r="K129" s="156">
        <v>1610</v>
      </c>
      <c r="L129" s="156">
        <v>166</v>
      </c>
    </row>
    <row r="130" spans="1:12" ht="25.5" x14ac:dyDescent="0.25">
      <c r="A130" s="18" t="s">
        <v>19</v>
      </c>
      <c r="B130" s="19">
        <v>503317</v>
      </c>
      <c r="C130" s="157">
        <v>332701</v>
      </c>
      <c r="D130" s="158" t="s">
        <v>319</v>
      </c>
      <c r="E130" s="157">
        <v>3</v>
      </c>
      <c r="F130" s="159" t="s">
        <v>273</v>
      </c>
      <c r="G130" s="155">
        <f t="shared" si="1"/>
        <v>26551.000000000004</v>
      </c>
      <c r="H130" s="156">
        <v>844.89999999999986</v>
      </c>
      <c r="I130" s="156">
        <v>23843.9</v>
      </c>
      <c r="J130" s="156">
        <v>0</v>
      </c>
      <c r="K130" s="156">
        <v>1862.2</v>
      </c>
      <c r="L130" s="156">
        <v>0</v>
      </c>
    </row>
    <row r="131" spans="1:12" ht="25.5" x14ac:dyDescent="0.25">
      <c r="A131" s="18" t="s">
        <v>19</v>
      </c>
      <c r="B131" s="19">
        <v>506509</v>
      </c>
      <c r="C131" s="157">
        <v>332801</v>
      </c>
      <c r="D131" s="158" t="s">
        <v>88</v>
      </c>
      <c r="E131" s="157">
        <v>3</v>
      </c>
      <c r="F131" s="159" t="s">
        <v>273</v>
      </c>
      <c r="G131" s="155">
        <f t="shared" si="1"/>
        <v>327934</v>
      </c>
      <c r="H131" s="156">
        <v>2600.9</v>
      </c>
      <c r="I131" s="156">
        <v>308517.3</v>
      </c>
      <c r="J131" s="156">
        <v>546</v>
      </c>
      <c r="K131" s="156">
        <v>14899</v>
      </c>
      <c r="L131" s="156">
        <v>1370.8</v>
      </c>
    </row>
    <row r="132" spans="1:12" ht="25.5" x14ac:dyDescent="0.25">
      <c r="A132" s="18" t="s">
        <v>19</v>
      </c>
      <c r="B132" s="19">
        <v>503318</v>
      </c>
      <c r="C132" s="157">
        <v>332901</v>
      </c>
      <c r="D132" s="158" t="s">
        <v>194</v>
      </c>
      <c r="E132" s="157">
        <v>3</v>
      </c>
      <c r="F132" s="159" t="s">
        <v>273</v>
      </c>
      <c r="G132" s="155">
        <f t="shared" si="1"/>
        <v>29052</v>
      </c>
      <c r="H132" s="156">
        <v>2054</v>
      </c>
      <c r="I132" s="156">
        <v>15823.7</v>
      </c>
      <c r="J132" s="156">
        <v>295</v>
      </c>
      <c r="K132" s="156">
        <v>10788.3</v>
      </c>
      <c r="L132" s="156">
        <v>91</v>
      </c>
    </row>
    <row r="133" spans="1:12" ht="25.5" x14ac:dyDescent="0.25">
      <c r="A133" s="18" t="s">
        <v>26</v>
      </c>
      <c r="B133" s="19">
        <v>506510</v>
      </c>
      <c r="C133" s="157">
        <v>333201</v>
      </c>
      <c r="D133" s="158" t="s">
        <v>89</v>
      </c>
      <c r="E133" s="157">
        <v>3</v>
      </c>
      <c r="F133" s="159" t="s">
        <v>273</v>
      </c>
      <c r="G133" s="155">
        <f t="shared" si="1"/>
        <v>25245</v>
      </c>
      <c r="H133" s="156">
        <v>282</v>
      </c>
      <c r="I133" s="156">
        <v>21892</v>
      </c>
      <c r="J133" s="156">
        <v>109</v>
      </c>
      <c r="K133" s="156">
        <v>2884</v>
      </c>
      <c r="L133" s="156">
        <v>78</v>
      </c>
    </row>
    <row r="134" spans="1:12" ht="25.5" x14ac:dyDescent="0.25">
      <c r="A134" s="18" t="s">
        <v>26</v>
      </c>
      <c r="B134" s="19">
        <v>506511</v>
      </c>
      <c r="C134" s="157">
        <v>333301</v>
      </c>
      <c r="D134" s="158" t="s">
        <v>176</v>
      </c>
      <c r="E134" s="157">
        <v>3</v>
      </c>
      <c r="F134" s="159" t="s">
        <v>273</v>
      </c>
      <c r="G134" s="155">
        <f t="shared" si="1"/>
        <v>6405</v>
      </c>
      <c r="H134" s="156">
        <v>27</v>
      </c>
      <c r="I134" s="156">
        <v>6165</v>
      </c>
      <c r="J134" s="156">
        <v>1</v>
      </c>
      <c r="K134" s="156">
        <v>193</v>
      </c>
      <c r="L134" s="156">
        <v>19</v>
      </c>
    </row>
    <row r="135" spans="1:12" ht="25.5" x14ac:dyDescent="0.25">
      <c r="A135" s="18" t="s">
        <v>26</v>
      </c>
      <c r="B135" s="19">
        <v>503321</v>
      </c>
      <c r="C135" s="157">
        <v>333401</v>
      </c>
      <c r="D135" s="158" t="s">
        <v>195</v>
      </c>
      <c r="E135" s="157">
        <v>3</v>
      </c>
      <c r="F135" s="159" t="s">
        <v>273</v>
      </c>
      <c r="G135" s="155">
        <f t="shared" si="1"/>
        <v>20198</v>
      </c>
      <c r="H135" s="156">
        <v>557</v>
      </c>
      <c r="I135" s="156">
        <v>17588</v>
      </c>
      <c r="J135" s="156">
        <v>67</v>
      </c>
      <c r="K135" s="156">
        <v>1955</v>
      </c>
      <c r="L135" s="156">
        <v>31</v>
      </c>
    </row>
    <row r="136" spans="1:12" ht="25.5" x14ac:dyDescent="0.25">
      <c r="A136" s="18" t="s">
        <v>26</v>
      </c>
      <c r="B136" s="19">
        <v>506513</v>
      </c>
      <c r="C136" s="157">
        <v>333701</v>
      </c>
      <c r="D136" s="158" t="s">
        <v>320</v>
      </c>
      <c r="E136" s="157">
        <v>3</v>
      </c>
      <c r="F136" s="159" t="s">
        <v>273</v>
      </c>
      <c r="G136" s="155">
        <f t="shared" ref="G136:G199" si="2">SUM(H136:L136)</f>
        <v>11567</v>
      </c>
      <c r="H136" s="156">
        <v>353</v>
      </c>
      <c r="I136" s="156">
        <v>9552</v>
      </c>
      <c r="J136" s="156">
        <v>187</v>
      </c>
      <c r="K136" s="156">
        <v>1295</v>
      </c>
      <c r="L136" s="156">
        <v>180</v>
      </c>
    </row>
    <row r="137" spans="1:12" ht="25.5" x14ac:dyDescent="0.25">
      <c r="A137" s="18" t="s">
        <v>26</v>
      </c>
      <c r="B137" s="19">
        <v>506514</v>
      </c>
      <c r="C137" s="157">
        <v>333801</v>
      </c>
      <c r="D137" s="158" t="s">
        <v>90</v>
      </c>
      <c r="E137" s="157">
        <v>3</v>
      </c>
      <c r="F137" s="159" t="s">
        <v>273</v>
      </c>
      <c r="G137" s="155">
        <f t="shared" si="2"/>
        <v>17698</v>
      </c>
      <c r="H137" s="156">
        <v>188</v>
      </c>
      <c r="I137" s="156">
        <v>15551</v>
      </c>
      <c r="J137" s="156">
        <v>77</v>
      </c>
      <c r="K137" s="156">
        <v>1849</v>
      </c>
      <c r="L137" s="156">
        <v>33</v>
      </c>
    </row>
    <row r="138" spans="1:12" ht="25.5" x14ac:dyDescent="0.25">
      <c r="A138" s="18" t="s">
        <v>26</v>
      </c>
      <c r="B138" s="19">
        <v>506515</v>
      </c>
      <c r="C138" s="157">
        <v>333901</v>
      </c>
      <c r="D138" s="158" t="s">
        <v>196</v>
      </c>
      <c r="E138" s="157">
        <v>3</v>
      </c>
      <c r="F138" s="159" t="s">
        <v>273</v>
      </c>
      <c r="G138" s="155">
        <f t="shared" si="2"/>
        <v>2644</v>
      </c>
      <c r="H138" s="156">
        <v>5</v>
      </c>
      <c r="I138" s="156">
        <v>2186</v>
      </c>
      <c r="J138" s="156">
        <v>12</v>
      </c>
      <c r="K138" s="156">
        <v>424</v>
      </c>
      <c r="L138" s="156">
        <v>17</v>
      </c>
    </row>
    <row r="139" spans="1:12" ht="25.5" x14ac:dyDescent="0.25">
      <c r="A139" s="18" t="s">
        <v>26</v>
      </c>
      <c r="B139" s="19">
        <v>503340</v>
      </c>
      <c r="C139" s="157">
        <v>334001</v>
      </c>
      <c r="D139" s="158" t="s">
        <v>197</v>
      </c>
      <c r="E139" s="157">
        <v>3</v>
      </c>
      <c r="F139" s="159" t="s">
        <v>273</v>
      </c>
      <c r="G139" s="155">
        <f t="shared" si="2"/>
        <v>200</v>
      </c>
      <c r="H139" s="156">
        <v>14</v>
      </c>
      <c r="I139" s="156">
        <v>147</v>
      </c>
      <c r="J139" s="156">
        <v>0</v>
      </c>
      <c r="K139" s="156">
        <v>39</v>
      </c>
      <c r="L139" s="156">
        <v>0</v>
      </c>
    </row>
    <row r="140" spans="1:12" ht="25.5" x14ac:dyDescent="0.25">
      <c r="A140" s="18" t="s">
        <v>26</v>
      </c>
      <c r="B140" s="19">
        <v>503341</v>
      </c>
      <c r="C140" s="157">
        <v>334101</v>
      </c>
      <c r="D140" s="158" t="s">
        <v>158</v>
      </c>
      <c r="E140" s="157">
        <v>3</v>
      </c>
      <c r="F140" s="159" t="s">
        <v>273</v>
      </c>
      <c r="G140" s="155">
        <f t="shared" si="2"/>
        <v>27</v>
      </c>
      <c r="H140" s="156">
        <v>2</v>
      </c>
      <c r="I140" s="156">
        <v>24</v>
      </c>
      <c r="J140" s="156">
        <v>0</v>
      </c>
      <c r="K140" s="156">
        <v>1</v>
      </c>
      <c r="L140" s="156">
        <v>0</v>
      </c>
    </row>
    <row r="141" spans="1:12" ht="25.5" x14ac:dyDescent="0.25">
      <c r="A141" s="18" t="s">
        <v>26</v>
      </c>
      <c r="B141" s="19">
        <v>503342</v>
      </c>
      <c r="C141" s="157">
        <v>334201</v>
      </c>
      <c r="D141" s="158" t="s">
        <v>321</v>
      </c>
      <c r="E141" s="157">
        <v>3</v>
      </c>
      <c r="F141" s="159" t="s">
        <v>273</v>
      </c>
      <c r="G141" s="155">
        <f t="shared" si="2"/>
        <v>147</v>
      </c>
      <c r="H141" s="156">
        <v>0</v>
      </c>
      <c r="I141" s="156">
        <v>121</v>
      </c>
      <c r="J141" s="156">
        <v>0</v>
      </c>
      <c r="K141" s="156">
        <v>26</v>
      </c>
      <c r="L141" s="156">
        <v>0</v>
      </c>
    </row>
    <row r="142" spans="1:12" ht="25.5" x14ac:dyDescent="0.25">
      <c r="A142" s="18" t="s">
        <v>26</v>
      </c>
      <c r="B142" s="19">
        <v>503346</v>
      </c>
      <c r="C142" s="157">
        <v>334601</v>
      </c>
      <c r="D142" s="158" t="s">
        <v>322</v>
      </c>
      <c r="E142" s="157">
        <v>3</v>
      </c>
      <c r="F142" s="159" t="s">
        <v>273</v>
      </c>
      <c r="G142" s="155">
        <f t="shared" si="2"/>
        <v>0</v>
      </c>
      <c r="H142" s="156">
        <v>0</v>
      </c>
      <c r="I142" s="156">
        <v>0</v>
      </c>
      <c r="J142" s="156">
        <v>0</v>
      </c>
      <c r="K142" s="156">
        <v>0</v>
      </c>
      <c r="L142" s="156">
        <v>0</v>
      </c>
    </row>
    <row r="143" spans="1:12" ht="25.5" x14ac:dyDescent="0.25">
      <c r="A143" s="18" t="s">
        <v>19</v>
      </c>
      <c r="B143" s="19">
        <v>503401</v>
      </c>
      <c r="C143" s="157">
        <v>340101</v>
      </c>
      <c r="D143" s="158" t="s">
        <v>91</v>
      </c>
      <c r="E143" s="157">
        <v>3</v>
      </c>
      <c r="F143" s="159" t="s">
        <v>273</v>
      </c>
      <c r="G143" s="155">
        <f t="shared" si="2"/>
        <v>296211</v>
      </c>
      <c r="H143" s="156">
        <v>2019.6</v>
      </c>
      <c r="I143" s="156">
        <v>14880</v>
      </c>
      <c r="J143" s="156">
        <v>5299.6</v>
      </c>
      <c r="K143" s="156">
        <v>273726.8</v>
      </c>
      <c r="L143" s="156">
        <v>285</v>
      </c>
    </row>
    <row r="144" spans="1:12" ht="25.5" x14ac:dyDescent="0.25">
      <c r="A144" s="18" t="s">
        <v>19</v>
      </c>
      <c r="B144" s="19">
        <v>503402</v>
      </c>
      <c r="C144" s="157">
        <v>340107</v>
      </c>
      <c r="D144" s="158" t="s">
        <v>92</v>
      </c>
      <c r="E144" s="157">
        <v>3</v>
      </c>
      <c r="F144" s="159" t="s">
        <v>273</v>
      </c>
      <c r="G144" s="155">
        <f t="shared" si="2"/>
        <v>33600</v>
      </c>
      <c r="H144" s="156">
        <v>274</v>
      </c>
      <c r="I144" s="156">
        <v>763</v>
      </c>
      <c r="J144" s="156">
        <v>1517</v>
      </c>
      <c r="K144" s="156">
        <v>31037</v>
      </c>
      <c r="L144" s="156">
        <v>9</v>
      </c>
    </row>
    <row r="145" spans="1:12" ht="25.5" x14ac:dyDescent="0.25">
      <c r="A145" s="18" t="s">
        <v>19</v>
      </c>
      <c r="B145" s="19">
        <v>506801</v>
      </c>
      <c r="C145" s="157">
        <v>340201</v>
      </c>
      <c r="D145" s="158" t="s">
        <v>93</v>
      </c>
      <c r="E145" s="157">
        <v>3</v>
      </c>
      <c r="F145" s="159" t="s">
        <v>273</v>
      </c>
      <c r="G145" s="155">
        <f t="shared" si="2"/>
        <v>33152</v>
      </c>
      <c r="H145" s="156">
        <v>2389</v>
      </c>
      <c r="I145" s="156">
        <v>1812.1</v>
      </c>
      <c r="J145" s="156">
        <v>2552.3999999999996</v>
      </c>
      <c r="K145" s="156">
        <v>26314.5</v>
      </c>
      <c r="L145" s="156">
        <v>84</v>
      </c>
    </row>
    <row r="146" spans="1:12" ht="25.5" x14ac:dyDescent="0.25">
      <c r="A146" s="18" t="s">
        <v>26</v>
      </c>
      <c r="B146" s="19">
        <v>506802</v>
      </c>
      <c r="C146" s="157">
        <v>340301</v>
      </c>
      <c r="D146" s="158" t="s">
        <v>198</v>
      </c>
      <c r="E146" s="157">
        <v>3</v>
      </c>
      <c r="F146" s="159" t="s">
        <v>273</v>
      </c>
      <c r="G146" s="155">
        <f t="shared" si="2"/>
        <v>6095</v>
      </c>
      <c r="H146" s="156">
        <v>42</v>
      </c>
      <c r="I146" s="156">
        <v>131</v>
      </c>
      <c r="J146" s="156">
        <v>289</v>
      </c>
      <c r="K146" s="156">
        <v>5628</v>
      </c>
      <c r="L146" s="156">
        <v>5</v>
      </c>
    </row>
    <row r="147" spans="1:12" ht="25.5" x14ac:dyDescent="0.25">
      <c r="A147" s="18" t="s">
        <v>26</v>
      </c>
      <c r="B147" s="19">
        <v>503407</v>
      </c>
      <c r="C147" s="157">
        <v>340701</v>
      </c>
      <c r="D147" s="158" t="s">
        <v>199</v>
      </c>
      <c r="E147" s="157">
        <v>3</v>
      </c>
      <c r="F147" s="159" t="s">
        <v>273</v>
      </c>
      <c r="G147" s="155">
        <f t="shared" si="2"/>
        <v>187</v>
      </c>
      <c r="H147" s="156">
        <v>11</v>
      </c>
      <c r="I147" s="156">
        <v>125</v>
      </c>
      <c r="J147" s="156">
        <v>0</v>
      </c>
      <c r="K147" s="156">
        <v>50</v>
      </c>
      <c r="L147" s="156">
        <v>1</v>
      </c>
    </row>
    <row r="148" spans="1:12" ht="25.5" x14ac:dyDescent="0.25">
      <c r="A148" s="18" t="s">
        <v>26</v>
      </c>
      <c r="B148" s="19">
        <v>503408</v>
      </c>
      <c r="C148" s="157">
        <v>340801</v>
      </c>
      <c r="D148" s="158" t="s">
        <v>323</v>
      </c>
      <c r="E148" s="157">
        <v>3</v>
      </c>
      <c r="F148" s="159" t="s">
        <v>273</v>
      </c>
      <c r="G148" s="155">
        <f t="shared" si="2"/>
        <v>192</v>
      </c>
      <c r="H148" s="156">
        <v>0</v>
      </c>
      <c r="I148" s="156">
        <v>6</v>
      </c>
      <c r="J148" s="156">
        <v>3</v>
      </c>
      <c r="K148" s="156">
        <v>182</v>
      </c>
      <c r="L148" s="156">
        <v>1</v>
      </c>
    </row>
    <row r="149" spans="1:12" ht="25.5" x14ac:dyDescent="0.25">
      <c r="A149" s="18" t="s">
        <v>19</v>
      </c>
      <c r="B149" s="19">
        <v>503602</v>
      </c>
      <c r="C149" s="157">
        <v>360201</v>
      </c>
      <c r="D149" s="158" t="s">
        <v>94</v>
      </c>
      <c r="E149" s="157">
        <v>3</v>
      </c>
      <c r="F149" s="159" t="s">
        <v>273</v>
      </c>
      <c r="G149" s="155">
        <f t="shared" si="2"/>
        <v>122917</v>
      </c>
      <c r="H149" s="156">
        <v>3576</v>
      </c>
      <c r="I149" s="156">
        <v>36705.600000000006</v>
      </c>
      <c r="J149" s="156">
        <v>469</v>
      </c>
      <c r="K149" s="156">
        <v>81875.399999999994</v>
      </c>
      <c r="L149" s="156">
        <v>291</v>
      </c>
    </row>
    <row r="150" spans="1:12" ht="25.5" x14ac:dyDescent="0.25">
      <c r="A150" s="18" t="s">
        <v>19</v>
      </c>
      <c r="B150" s="19">
        <v>503610</v>
      </c>
      <c r="C150" s="157">
        <v>361101</v>
      </c>
      <c r="D150" s="158" t="s">
        <v>324</v>
      </c>
      <c r="E150" s="157">
        <v>3</v>
      </c>
      <c r="F150" s="159" t="s">
        <v>273</v>
      </c>
      <c r="G150" s="155">
        <f t="shared" si="2"/>
        <v>78068</v>
      </c>
      <c r="H150" s="156">
        <v>650.30000000000007</v>
      </c>
      <c r="I150" s="156">
        <v>29756.199999999997</v>
      </c>
      <c r="J150" s="156">
        <v>0</v>
      </c>
      <c r="K150" s="156">
        <v>47661.5</v>
      </c>
      <c r="L150" s="156">
        <v>0</v>
      </c>
    </row>
    <row r="151" spans="1:12" ht="25.5" x14ac:dyDescent="0.25">
      <c r="A151" s="18" t="s">
        <v>19</v>
      </c>
      <c r="B151" s="19">
        <v>503611</v>
      </c>
      <c r="C151" s="157">
        <v>361301</v>
      </c>
      <c r="D151" s="158" t="s">
        <v>325</v>
      </c>
      <c r="E151" s="157">
        <v>3</v>
      </c>
      <c r="F151" s="159" t="s">
        <v>273</v>
      </c>
      <c r="G151" s="155">
        <f t="shared" si="2"/>
        <v>48703</v>
      </c>
      <c r="H151" s="156">
        <v>281.8</v>
      </c>
      <c r="I151" s="156">
        <v>20485.099999999999</v>
      </c>
      <c r="J151" s="156">
        <v>69.800000000000011</v>
      </c>
      <c r="K151" s="156">
        <v>27807.5</v>
      </c>
      <c r="L151" s="156">
        <v>58.8</v>
      </c>
    </row>
    <row r="152" spans="1:12" ht="25.5" x14ac:dyDescent="0.25">
      <c r="A152" s="18" t="s">
        <v>19</v>
      </c>
      <c r="B152" s="19">
        <v>503612</v>
      </c>
      <c r="C152" s="157">
        <v>361401</v>
      </c>
      <c r="D152" s="158" t="s">
        <v>326</v>
      </c>
      <c r="E152" s="157">
        <v>3</v>
      </c>
      <c r="F152" s="159" t="s">
        <v>273</v>
      </c>
      <c r="G152" s="155">
        <f t="shared" si="2"/>
        <v>48469</v>
      </c>
      <c r="H152" s="156">
        <v>430</v>
      </c>
      <c r="I152" s="156">
        <v>13100.100000000002</v>
      </c>
      <c r="J152" s="156">
        <v>44</v>
      </c>
      <c r="K152" s="156">
        <v>34871.9</v>
      </c>
      <c r="L152" s="156">
        <v>23</v>
      </c>
    </row>
    <row r="153" spans="1:12" ht="25.5" x14ac:dyDescent="0.25">
      <c r="A153" s="18" t="s">
        <v>19</v>
      </c>
      <c r="B153" s="19">
        <v>503614</v>
      </c>
      <c r="C153" s="157">
        <v>361701</v>
      </c>
      <c r="D153" s="158" t="s">
        <v>95</v>
      </c>
      <c r="E153" s="157">
        <v>3</v>
      </c>
      <c r="F153" s="159" t="s">
        <v>273</v>
      </c>
      <c r="G153" s="155">
        <f t="shared" si="2"/>
        <v>67588</v>
      </c>
      <c r="H153" s="156">
        <v>435</v>
      </c>
      <c r="I153" s="156">
        <v>12616</v>
      </c>
      <c r="J153" s="156">
        <v>153</v>
      </c>
      <c r="K153" s="156">
        <v>54352</v>
      </c>
      <c r="L153" s="156">
        <v>32</v>
      </c>
    </row>
    <row r="154" spans="1:12" ht="25.5" x14ac:dyDescent="0.25">
      <c r="A154" s="18" t="s">
        <v>26</v>
      </c>
      <c r="B154" s="19">
        <v>503619</v>
      </c>
      <c r="C154" s="157">
        <v>362201</v>
      </c>
      <c r="D154" s="158" t="s">
        <v>327</v>
      </c>
      <c r="E154" s="157">
        <v>3</v>
      </c>
      <c r="F154" s="159" t="s">
        <v>273</v>
      </c>
      <c r="G154" s="155">
        <f t="shared" si="2"/>
        <v>8666</v>
      </c>
      <c r="H154" s="156">
        <v>61</v>
      </c>
      <c r="I154" s="156">
        <v>2373</v>
      </c>
      <c r="J154" s="156">
        <v>14</v>
      </c>
      <c r="K154" s="156">
        <v>6207</v>
      </c>
      <c r="L154" s="156">
        <v>11</v>
      </c>
    </row>
    <row r="155" spans="1:12" ht="25.5" x14ac:dyDescent="0.25">
      <c r="A155" s="18" t="s">
        <v>26</v>
      </c>
      <c r="B155" s="19">
        <v>503623</v>
      </c>
      <c r="C155" s="157">
        <v>362601</v>
      </c>
      <c r="D155" s="158" t="s">
        <v>328</v>
      </c>
      <c r="E155" s="157">
        <v>3</v>
      </c>
      <c r="F155" s="159" t="s">
        <v>273</v>
      </c>
      <c r="G155" s="155">
        <f t="shared" si="2"/>
        <v>0</v>
      </c>
      <c r="H155" s="156">
        <v>0</v>
      </c>
      <c r="I155" s="156">
        <v>0</v>
      </c>
      <c r="J155" s="156">
        <v>0</v>
      </c>
      <c r="K155" s="156">
        <v>0</v>
      </c>
      <c r="L155" s="156">
        <v>0</v>
      </c>
    </row>
    <row r="156" spans="1:12" ht="25.5" x14ac:dyDescent="0.25">
      <c r="A156" s="18" t="s">
        <v>26</v>
      </c>
      <c r="B156" s="19">
        <v>503628</v>
      </c>
      <c r="C156" s="157">
        <v>362801</v>
      </c>
      <c r="D156" s="158" t="s">
        <v>329</v>
      </c>
      <c r="E156" s="157">
        <v>3</v>
      </c>
      <c r="F156" s="159" t="s">
        <v>273</v>
      </c>
      <c r="G156" s="155">
        <f t="shared" si="2"/>
        <v>0</v>
      </c>
      <c r="H156" s="156">
        <v>0</v>
      </c>
      <c r="I156" s="156">
        <v>0</v>
      </c>
      <c r="J156" s="156">
        <v>0</v>
      </c>
      <c r="K156" s="156">
        <v>0</v>
      </c>
      <c r="L156" s="156">
        <v>0</v>
      </c>
    </row>
    <row r="157" spans="1:12" ht="25.5" x14ac:dyDescent="0.25">
      <c r="A157" s="18" t="s">
        <v>19</v>
      </c>
      <c r="B157" s="19">
        <v>503701</v>
      </c>
      <c r="C157" s="157">
        <v>370101</v>
      </c>
      <c r="D157" s="158" t="s">
        <v>97</v>
      </c>
      <c r="E157" s="157">
        <v>3</v>
      </c>
      <c r="F157" s="159" t="s">
        <v>273</v>
      </c>
      <c r="G157" s="155">
        <f t="shared" si="2"/>
        <v>526810</v>
      </c>
      <c r="H157" s="156">
        <v>27140</v>
      </c>
      <c r="I157" s="156">
        <v>58565.100000000006</v>
      </c>
      <c r="J157" s="156">
        <v>908</v>
      </c>
      <c r="K157" s="156">
        <v>438845.9</v>
      </c>
      <c r="L157" s="156">
        <v>1351</v>
      </c>
    </row>
    <row r="158" spans="1:12" ht="25.5" x14ac:dyDescent="0.25">
      <c r="A158" s="18" t="s">
        <v>19</v>
      </c>
      <c r="B158" s="19">
        <v>503708</v>
      </c>
      <c r="C158" s="157">
        <v>371001</v>
      </c>
      <c r="D158" s="158" t="s">
        <v>330</v>
      </c>
      <c r="E158" s="157">
        <v>3</v>
      </c>
      <c r="F158" s="159" t="s">
        <v>273</v>
      </c>
      <c r="G158" s="155">
        <f t="shared" si="2"/>
        <v>61682.999999999985</v>
      </c>
      <c r="H158" s="156">
        <v>1224.1999999999982</v>
      </c>
      <c r="I158" s="156">
        <v>6197.1</v>
      </c>
      <c r="J158" s="156">
        <v>0</v>
      </c>
      <c r="K158" s="156">
        <v>54214.099999999991</v>
      </c>
      <c r="L158" s="156">
        <v>47.6</v>
      </c>
    </row>
    <row r="159" spans="1:12" ht="25.5" x14ac:dyDescent="0.25">
      <c r="A159" s="18" t="s">
        <v>19</v>
      </c>
      <c r="B159" s="19">
        <v>503814</v>
      </c>
      <c r="C159" s="157">
        <v>381401</v>
      </c>
      <c r="D159" s="158" t="s">
        <v>98</v>
      </c>
      <c r="E159" s="157">
        <v>3</v>
      </c>
      <c r="F159" s="159" t="s">
        <v>273</v>
      </c>
      <c r="G159" s="155">
        <f t="shared" si="2"/>
        <v>739771</v>
      </c>
      <c r="H159" s="156">
        <v>490802.6</v>
      </c>
      <c r="I159" s="156">
        <v>87991.1</v>
      </c>
      <c r="J159" s="156">
        <v>1099</v>
      </c>
      <c r="K159" s="156">
        <v>158468.30000000002</v>
      </c>
      <c r="L159" s="156">
        <v>1410</v>
      </c>
    </row>
    <row r="160" spans="1:12" ht="25.5" x14ac:dyDescent="0.25">
      <c r="A160" s="18" t="s">
        <v>26</v>
      </c>
      <c r="B160" s="19">
        <v>503802</v>
      </c>
      <c r="C160" s="157">
        <v>380401</v>
      </c>
      <c r="D160" s="158" t="s">
        <v>201</v>
      </c>
      <c r="E160" s="157">
        <v>3</v>
      </c>
      <c r="F160" s="159" t="s">
        <v>273</v>
      </c>
      <c r="G160" s="155">
        <f t="shared" si="2"/>
        <v>34128</v>
      </c>
      <c r="H160" s="156">
        <v>26124</v>
      </c>
      <c r="I160" s="156">
        <v>4051</v>
      </c>
      <c r="J160" s="156">
        <v>10</v>
      </c>
      <c r="K160" s="156">
        <v>3848</v>
      </c>
      <c r="L160" s="156">
        <v>95</v>
      </c>
    </row>
    <row r="161" spans="1:12" ht="25.5" x14ac:dyDescent="0.25">
      <c r="A161" s="18" t="s">
        <v>26</v>
      </c>
      <c r="B161" s="19">
        <v>503803</v>
      </c>
      <c r="C161" s="157">
        <v>380501</v>
      </c>
      <c r="D161" s="158" t="s">
        <v>202</v>
      </c>
      <c r="E161" s="157">
        <v>3</v>
      </c>
      <c r="F161" s="159" t="s">
        <v>273</v>
      </c>
      <c r="G161" s="155">
        <f t="shared" si="2"/>
        <v>28657</v>
      </c>
      <c r="H161" s="156">
        <v>20998</v>
      </c>
      <c r="I161" s="156">
        <v>3784</v>
      </c>
      <c r="J161" s="156">
        <v>9</v>
      </c>
      <c r="K161" s="156">
        <v>3797</v>
      </c>
      <c r="L161" s="156">
        <v>69</v>
      </c>
    </row>
    <row r="162" spans="1:12" ht="25.5" x14ac:dyDescent="0.25">
      <c r="A162" s="18" t="s">
        <v>26</v>
      </c>
      <c r="B162" s="19">
        <v>503809</v>
      </c>
      <c r="C162" s="157">
        <v>380901</v>
      </c>
      <c r="D162" s="158" t="s">
        <v>203</v>
      </c>
      <c r="E162" s="157">
        <v>3</v>
      </c>
      <c r="F162" s="159" t="s">
        <v>273</v>
      </c>
      <c r="G162" s="155">
        <f t="shared" si="2"/>
        <v>196</v>
      </c>
      <c r="H162" s="156">
        <v>149.19999999999999</v>
      </c>
      <c r="I162" s="156">
        <v>19.5</v>
      </c>
      <c r="J162" s="156">
        <v>0</v>
      </c>
      <c r="K162" s="156">
        <v>27.3</v>
      </c>
      <c r="L162" s="156">
        <v>0</v>
      </c>
    </row>
    <row r="163" spans="1:12" ht="25.5" x14ac:dyDescent="0.25">
      <c r="A163" s="18" t="s">
        <v>26</v>
      </c>
      <c r="B163" s="19">
        <v>503811</v>
      </c>
      <c r="C163" s="157">
        <v>381101</v>
      </c>
      <c r="D163" s="158" t="s">
        <v>204</v>
      </c>
      <c r="E163" s="157">
        <v>3</v>
      </c>
      <c r="F163" s="159" t="s">
        <v>273</v>
      </c>
      <c r="G163" s="155">
        <f t="shared" si="2"/>
        <v>0</v>
      </c>
      <c r="H163" s="156">
        <v>0</v>
      </c>
      <c r="I163" s="156">
        <v>0</v>
      </c>
      <c r="J163" s="156">
        <v>0</v>
      </c>
      <c r="K163" s="156">
        <v>0</v>
      </c>
      <c r="L163" s="156">
        <v>0</v>
      </c>
    </row>
    <row r="164" spans="1:12" ht="25.5" x14ac:dyDescent="0.25">
      <c r="A164" s="18" t="s">
        <v>26</v>
      </c>
      <c r="B164" s="19">
        <v>503812</v>
      </c>
      <c r="C164" s="157">
        <v>381201</v>
      </c>
      <c r="D164" s="158" t="s">
        <v>229</v>
      </c>
      <c r="E164" s="157">
        <v>3</v>
      </c>
      <c r="F164" s="159" t="s">
        <v>273</v>
      </c>
      <c r="G164" s="155">
        <f t="shared" si="2"/>
        <v>29998</v>
      </c>
      <c r="H164" s="156">
        <v>23212</v>
      </c>
      <c r="I164" s="156">
        <v>4341</v>
      </c>
      <c r="J164" s="156">
        <v>8</v>
      </c>
      <c r="K164" s="156">
        <v>2437</v>
      </c>
      <c r="L164" s="156">
        <v>0</v>
      </c>
    </row>
    <row r="165" spans="1:12" ht="25.5" x14ac:dyDescent="0.25">
      <c r="A165" s="18" t="s">
        <v>26</v>
      </c>
      <c r="B165" s="19">
        <v>503813</v>
      </c>
      <c r="C165" s="157">
        <v>381301</v>
      </c>
      <c r="D165" s="158" t="s">
        <v>331</v>
      </c>
      <c r="E165" s="157">
        <v>3</v>
      </c>
      <c r="F165" s="159" t="s">
        <v>273</v>
      </c>
      <c r="G165" s="155">
        <f t="shared" si="2"/>
        <v>228</v>
      </c>
      <c r="H165" s="156">
        <v>180</v>
      </c>
      <c r="I165" s="156">
        <v>21</v>
      </c>
      <c r="J165" s="156">
        <v>1</v>
      </c>
      <c r="K165" s="156">
        <v>26</v>
      </c>
      <c r="L165" s="156">
        <v>0</v>
      </c>
    </row>
    <row r="166" spans="1:12" ht="25.5" x14ac:dyDescent="0.25">
      <c r="A166" s="18" t="s">
        <v>19</v>
      </c>
      <c r="B166" s="19">
        <v>503901</v>
      </c>
      <c r="C166" s="157">
        <v>390101</v>
      </c>
      <c r="D166" s="158" t="s">
        <v>99</v>
      </c>
      <c r="E166" s="157">
        <v>3</v>
      </c>
      <c r="F166" s="159" t="s">
        <v>273</v>
      </c>
      <c r="G166" s="155">
        <f t="shared" si="2"/>
        <v>202083</v>
      </c>
      <c r="H166" s="156">
        <v>28936</v>
      </c>
      <c r="I166" s="156">
        <v>159066.79999999999</v>
      </c>
      <c r="J166" s="156">
        <v>803</v>
      </c>
      <c r="K166" s="156">
        <v>12009.2</v>
      </c>
      <c r="L166" s="156">
        <v>1268</v>
      </c>
    </row>
    <row r="167" spans="1:12" ht="25.5" x14ac:dyDescent="0.25">
      <c r="A167" s="18" t="s">
        <v>26</v>
      </c>
      <c r="B167" s="19">
        <v>503910</v>
      </c>
      <c r="C167" s="157">
        <v>391001</v>
      </c>
      <c r="D167" s="158" t="s">
        <v>332</v>
      </c>
      <c r="E167" s="157">
        <v>3</v>
      </c>
      <c r="F167" s="159" t="s">
        <v>273</v>
      </c>
      <c r="G167" s="155">
        <f t="shared" si="2"/>
        <v>1346</v>
      </c>
      <c r="H167" s="156">
        <v>414.9</v>
      </c>
      <c r="I167" s="156">
        <v>498</v>
      </c>
      <c r="J167" s="156">
        <v>14</v>
      </c>
      <c r="K167" s="156">
        <v>415.1</v>
      </c>
      <c r="L167" s="156">
        <v>4</v>
      </c>
    </row>
    <row r="168" spans="1:12" ht="25.5" x14ac:dyDescent="0.25">
      <c r="A168" s="18" t="s">
        <v>19</v>
      </c>
      <c r="B168" s="19">
        <v>504006</v>
      </c>
      <c r="C168" s="157">
        <v>400601</v>
      </c>
      <c r="D168" s="158" t="s">
        <v>100</v>
      </c>
      <c r="E168" s="157">
        <v>3</v>
      </c>
      <c r="F168" s="159" t="s">
        <v>273</v>
      </c>
      <c r="G168" s="155">
        <f t="shared" si="2"/>
        <v>215092</v>
      </c>
      <c r="H168" s="156">
        <v>2639</v>
      </c>
      <c r="I168" s="156">
        <v>207667</v>
      </c>
      <c r="J168" s="156">
        <v>1021</v>
      </c>
      <c r="K168" s="156">
        <v>3699</v>
      </c>
      <c r="L168" s="156">
        <v>66</v>
      </c>
    </row>
    <row r="169" spans="1:12" ht="25.5" x14ac:dyDescent="0.25">
      <c r="A169" s="18" t="s">
        <v>19</v>
      </c>
      <c r="B169" s="19">
        <v>504101</v>
      </c>
      <c r="C169" s="157">
        <v>410101</v>
      </c>
      <c r="D169" s="158" t="s">
        <v>101</v>
      </c>
      <c r="E169" s="157">
        <v>3</v>
      </c>
      <c r="F169" s="159" t="s">
        <v>273</v>
      </c>
      <c r="G169" s="155">
        <f t="shared" si="2"/>
        <v>692525</v>
      </c>
      <c r="H169" s="156">
        <v>9501.3999999999705</v>
      </c>
      <c r="I169" s="156">
        <v>322657</v>
      </c>
      <c r="J169" s="156">
        <v>1270.8</v>
      </c>
      <c r="K169" s="156">
        <v>358317.8</v>
      </c>
      <c r="L169" s="156">
        <v>778</v>
      </c>
    </row>
    <row r="170" spans="1:12" ht="25.5" x14ac:dyDescent="0.25">
      <c r="A170" s="18" t="s">
        <v>35</v>
      </c>
      <c r="B170" s="19">
        <v>504106</v>
      </c>
      <c r="C170" s="157">
        <v>410601</v>
      </c>
      <c r="D170" s="158" t="s">
        <v>102</v>
      </c>
      <c r="E170" s="157">
        <v>3</v>
      </c>
      <c r="F170" s="159" t="s">
        <v>273</v>
      </c>
      <c r="G170" s="155">
        <f t="shared" si="2"/>
        <v>32481</v>
      </c>
      <c r="H170" s="156">
        <v>582</v>
      </c>
      <c r="I170" s="156">
        <v>12157.5</v>
      </c>
      <c r="J170" s="156">
        <v>145</v>
      </c>
      <c r="K170" s="156">
        <v>19581.5</v>
      </c>
      <c r="L170" s="156">
        <v>15</v>
      </c>
    </row>
    <row r="171" spans="1:12" ht="25.5" x14ac:dyDescent="0.25">
      <c r="A171" s="18" t="s">
        <v>19</v>
      </c>
      <c r="B171" s="19">
        <v>504113</v>
      </c>
      <c r="C171" s="157">
        <v>411301</v>
      </c>
      <c r="D171" s="158" t="s">
        <v>333</v>
      </c>
      <c r="E171" s="157">
        <v>3</v>
      </c>
      <c r="F171" s="159" t="s">
        <v>273</v>
      </c>
      <c r="G171" s="155">
        <f t="shared" si="2"/>
        <v>57323.999999999993</v>
      </c>
      <c r="H171" s="156">
        <v>2430</v>
      </c>
      <c r="I171" s="156">
        <v>18441.599999999999</v>
      </c>
      <c r="J171" s="156">
        <v>63.2</v>
      </c>
      <c r="K171" s="156">
        <v>36361.599999999999</v>
      </c>
      <c r="L171" s="156">
        <v>27.6</v>
      </c>
    </row>
    <row r="172" spans="1:12" ht="25.5" x14ac:dyDescent="0.25">
      <c r="A172" s="18" t="s">
        <v>19</v>
      </c>
      <c r="B172" s="19">
        <v>504114</v>
      </c>
      <c r="C172" s="157">
        <v>411401</v>
      </c>
      <c r="D172" s="158" t="s">
        <v>103</v>
      </c>
      <c r="E172" s="157">
        <v>3</v>
      </c>
      <c r="F172" s="159" t="s">
        <v>273</v>
      </c>
      <c r="G172" s="155">
        <f t="shared" si="2"/>
        <v>75647</v>
      </c>
      <c r="H172" s="156">
        <v>425</v>
      </c>
      <c r="I172" s="156">
        <v>20757</v>
      </c>
      <c r="J172" s="156">
        <v>39</v>
      </c>
      <c r="K172" s="156">
        <v>54414</v>
      </c>
      <c r="L172" s="156">
        <v>12</v>
      </c>
    </row>
    <row r="173" spans="1:12" ht="25.5" x14ac:dyDescent="0.25">
      <c r="A173" s="18" t="s">
        <v>26</v>
      </c>
      <c r="B173" s="19">
        <v>504124</v>
      </c>
      <c r="C173" s="157">
        <v>412401</v>
      </c>
      <c r="D173" s="158" t="s">
        <v>104</v>
      </c>
      <c r="E173" s="157">
        <v>3</v>
      </c>
      <c r="F173" s="159" t="s">
        <v>273</v>
      </c>
      <c r="G173" s="155">
        <f t="shared" si="2"/>
        <v>2755</v>
      </c>
      <c r="H173" s="156">
        <v>89</v>
      </c>
      <c r="I173" s="156">
        <v>925</v>
      </c>
      <c r="J173" s="156">
        <v>8</v>
      </c>
      <c r="K173" s="156">
        <v>1729</v>
      </c>
      <c r="L173" s="156">
        <v>4</v>
      </c>
    </row>
    <row r="174" spans="1:12" ht="25.5" x14ac:dyDescent="0.25">
      <c r="A174" s="18" t="s">
        <v>26</v>
      </c>
      <c r="B174" s="19">
        <v>504127</v>
      </c>
      <c r="C174" s="157">
        <v>412701</v>
      </c>
      <c r="D174" s="158" t="s">
        <v>334</v>
      </c>
      <c r="E174" s="157">
        <v>3</v>
      </c>
      <c r="F174" s="159" t="s">
        <v>273</v>
      </c>
      <c r="G174" s="155">
        <f t="shared" si="2"/>
        <v>0</v>
      </c>
      <c r="H174" s="156">
        <v>0</v>
      </c>
      <c r="I174" s="156">
        <v>0</v>
      </c>
      <c r="J174" s="156">
        <v>0</v>
      </c>
      <c r="K174" s="156">
        <v>0</v>
      </c>
      <c r="L174" s="156">
        <v>0</v>
      </c>
    </row>
    <row r="175" spans="1:12" ht="25.5" x14ac:dyDescent="0.25">
      <c r="A175" s="18" t="s">
        <v>19</v>
      </c>
      <c r="B175" s="19">
        <v>504201</v>
      </c>
      <c r="C175" s="157">
        <v>420101</v>
      </c>
      <c r="D175" s="158" t="s">
        <v>105</v>
      </c>
      <c r="E175" s="157">
        <v>3</v>
      </c>
      <c r="F175" s="159" t="s">
        <v>273</v>
      </c>
      <c r="G175" s="155">
        <f t="shared" si="2"/>
        <v>67867</v>
      </c>
      <c r="H175" s="156">
        <v>581</v>
      </c>
      <c r="I175" s="156">
        <v>48577.4</v>
      </c>
      <c r="J175" s="156">
        <v>21</v>
      </c>
      <c r="K175" s="156">
        <v>18667.600000000002</v>
      </c>
      <c r="L175" s="156">
        <v>20</v>
      </c>
    </row>
    <row r="176" spans="1:12" ht="25.5" x14ac:dyDescent="0.25">
      <c r="A176" s="18" t="s">
        <v>26</v>
      </c>
      <c r="B176" s="19">
        <v>504202</v>
      </c>
      <c r="C176" s="157">
        <v>420201</v>
      </c>
      <c r="D176" s="158" t="s">
        <v>206</v>
      </c>
      <c r="E176" s="157">
        <v>3</v>
      </c>
      <c r="F176" s="159" t="s">
        <v>273</v>
      </c>
      <c r="G176" s="155">
        <f t="shared" si="2"/>
        <v>6859</v>
      </c>
      <c r="H176" s="156">
        <v>43</v>
      </c>
      <c r="I176" s="156">
        <v>3752</v>
      </c>
      <c r="J176" s="156">
        <v>11</v>
      </c>
      <c r="K176" s="156">
        <v>3053</v>
      </c>
      <c r="L176" s="156">
        <v>0</v>
      </c>
    </row>
    <row r="177" spans="1:12" ht="25.5" x14ac:dyDescent="0.25">
      <c r="A177" s="18" t="s">
        <v>35</v>
      </c>
      <c r="B177" s="19">
        <v>504301</v>
      </c>
      <c r="C177" s="157">
        <v>430101</v>
      </c>
      <c r="D177" s="158" t="s">
        <v>207</v>
      </c>
      <c r="E177" s="157">
        <v>3</v>
      </c>
      <c r="F177" s="159" t="s">
        <v>273</v>
      </c>
      <c r="G177" s="155">
        <f t="shared" si="2"/>
        <v>14866</v>
      </c>
      <c r="H177" s="156">
        <v>1826</v>
      </c>
      <c r="I177" s="156">
        <v>6019</v>
      </c>
      <c r="J177" s="156">
        <v>315.2</v>
      </c>
      <c r="K177" s="156">
        <v>6677.7999999999993</v>
      </c>
      <c r="L177" s="156">
        <v>28</v>
      </c>
    </row>
    <row r="178" spans="1:12" ht="25.5" x14ac:dyDescent="0.25">
      <c r="A178" s="18" t="s">
        <v>19</v>
      </c>
      <c r="B178" s="19">
        <v>504302</v>
      </c>
      <c r="C178" s="157">
        <v>430201</v>
      </c>
      <c r="D178" s="158" t="s">
        <v>335</v>
      </c>
      <c r="E178" s="157">
        <v>3</v>
      </c>
      <c r="F178" s="159" t="s">
        <v>273</v>
      </c>
      <c r="G178" s="155">
        <f t="shared" si="2"/>
        <v>21566</v>
      </c>
      <c r="H178" s="156">
        <v>0</v>
      </c>
      <c r="I178" s="156">
        <v>11023</v>
      </c>
      <c r="J178" s="156">
        <v>1673.9</v>
      </c>
      <c r="K178" s="156">
        <v>8869.1</v>
      </c>
      <c r="L178" s="156">
        <v>0</v>
      </c>
    </row>
    <row r="179" spans="1:12" ht="25.5" x14ac:dyDescent="0.25">
      <c r="A179" s="18" t="s">
        <v>19</v>
      </c>
      <c r="B179" s="19">
        <v>504403</v>
      </c>
      <c r="C179" s="157">
        <v>440101</v>
      </c>
      <c r="D179" s="158" t="s">
        <v>106</v>
      </c>
      <c r="E179" s="157">
        <v>3</v>
      </c>
      <c r="F179" s="159" t="s">
        <v>273</v>
      </c>
      <c r="G179" s="155">
        <f t="shared" si="2"/>
        <v>202221</v>
      </c>
      <c r="H179" s="156">
        <v>7813.1000000000013</v>
      </c>
      <c r="I179" s="156">
        <v>93108.3</v>
      </c>
      <c r="J179" s="156">
        <v>20025.599999999999</v>
      </c>
      <c r="K179" s="156">
        <v>80824</v>
      </c>
      <c r="L179" s="156">
        <v>450</v>
      </c>
    </row>
    <row r="180" spans="1:12" ht="25.5" x14ac:dyDescent="0.25">
      <c r="A180" s="18" t="s">
        <v>19</v>
      </c>
      <c r="B180" s="19">
        <v>504404</v>
      </c>
      <c r="C180" s="157">
        <v>440103</v>
      </c>
      <c r="D180" s="158" t="s">
        <v>107</v>
      </c>
      <c r="E180" s="157">
        <v>3</v>
      </c>
      <c r="F180" s="159" t="s">
        <v>273</v>
      </c>
      <c r="G180" s="155">
        <f t="shared" si="2"/>
        <v>24513</v>
      </c>
      <c r="H180" s="156">
        <v>1068</v>
      </c>
      <c r="I180" s="156">
        <v>9666</v>
      </c>
      <c r="J180" s="156">
        <v>2381</v>
      </c>
      <c r="K180" s="156">
        <v>11382</v>
      </c>
      <c r="L180" s="156">
        <v>16</v>
      </c>
    </row>
    <row r="181" spans="1:12" ht="25.5" x14ac:dyDescent="0.25">
      <c r="A181" s="18" t="s">
        <v>19</v>
      </c>
      <c r="B181" s="19">
        <v>504405</v>
      </c>
      <c r="C181" s="157">
        <v>440107</v>
      </c>
      <c r="D181" s="158" t="s">
        <v>336</v>
      </c>
      <c r="E181" s="157">
        <v>3</v>
      </c>
      <c r="F181" s="159" t="s">
        <v>273</v>
      </c>
      <c r="G181" s="155">
        <f t="shared" si="2"/>
        <v>51146</v>
      </c>
      <c r="H181" s="156">
        <v>175</v>
      </c>
      <c r="I181" s="156">
        <v>20851.7</v>
      </c>
      <c r="J181" s="156">
        <v>5273.2</v>
      </c>
      <c r="K181" s="156">
        <v>24846.1</v>
      </c>
      <c r="L181" s="156">
        <v>0</v>
      </c>
    </row>
    <row r="182" spans="1:12" ht="25.5" x14ac:dyDescent="0.25">
      <c r="A182" s="18" t="s">
        <v>19</v>
      </c>
      <c r="B182" s="19">
        <v>504406</v>
      </c>
      <c r="C182" s="157">
        <v>440108</v>
      </c>
      <c r="D182" s="158" t="s">
        <v>208</v>
      </c>
      <c r="E182" s="157">
        <v>3</v>
      </c>
      <c r="F182" s="159" t="s">
        <v>273</v>
      </c>
      <c r="G182" s="155">
        <f t="shared" si="2"/>
        <v>49313</v>
      </c>
      <c r="H182" s="156">
        <v>2789</v>
      </c>
      <c r="I182" s="156">
        <v>18272</v>
      </c>
      <c r="J182" s="156">
        <v>6121</v>
      </c>
      <c r="K182" s="156">
        <v>22115</v>
      </c>
      <c r="L182" s="156">
        <v>16</v>
      </c>
    </row>
    <row r="183" spans="1:12" ht="25.5" x14ac:dyDescent="0.25">
      <c r="A183" s="18" t="s">
        <v>35</v>
      </c>
      <c r="B183" s="19">
        <v>504407</v>
      </c>
      <c r="C183" s="157">
        <v>440201</v>
      </c>
      <c r="D183" s="158" t="s">
        <v>209</v>
      </c>
      <c r="E183" s="157">
        <v>3</v>
      </c>
      <c r="F183" s="159" t="s">
        <v>273</v>
      </c>
      <c r="G183" s="155">
        <f t="shared" si="2"/>
        <v>15488</v>
      </c>
      <c r="H183" s="156">
        <v>317.60000000000002</v>
      </c>
      <c r="I183" s="156">
        <v>10007.200000000001</v>
      </c>
      <c r="J183" s="156">
        <v>1432.4</v>
      </c>
      <c r="K183" s="156">
        <v>3730.8</v>
      </c>
      <c r="L183" s="156">
        <v>0</v>
      </c>
    </row>
    <row r="184" spans="1:12" ht="25.5" x14ac:dyDescent="0.25">
      <c r="A184" s="18" t="s">
        <v>19</v>
      </c>
      <c r="B184" s="19">
        <v>504408</v>
      </c>
      <c r="C184" s="157">
        <v>440501</v>
      </c>
      <c r="D184" s="158" t="s">
        <v>108</v>
      </c>
      <c r="E184" s="157">
        <v>3</v>
      </c>
      <c r="F184" s="159" t="s">
        <v>273</v>
      </c>
      <c r="G184" s="155">
        <f t="shared" si="2"/>
        <v>65217</v>
      </c>
      <c r="H184" s="156">
        <v>3267.7000000000003</v>
      </c>
      <c r="I184" s="156">
        <v>26776.300000000003</v>
      </c>
      <c r="J184" s="156">
        <v>5762.7999999999993</v>
      </c>
      <c r="K184" s="156">
        <v>29296.2</v>
      </c>
      <c r="L184" s="156">
        <v>114</v>
      </c>
    </row>
    <row r="185" spans="1:12" ht="25.5" x14ac:dyDescent="0.25">
      <c r="A185" s="18" t="s">
        <v>19</v>
      </c>
      <c r="B185" s="19">
        <v>504410</v>
      </c>
      <c r="C185" s="157">
        <v>440701</v>
      </c>
      <c r="D185" s="158" t="s">
        <v>210</v>
      </c>
      <c r="E185" s="157">
        <v>3</v>
      </c>
      <c r="F185" s="159" t="s">
        <v>273</v>
      </c>
      <c r="G185" s="155">
        <f t="shared" si="2"/>
        <v>4088</v>
      </c>
      <c r="H185" s="156">
        <v>321.60000000000002</v>
      </c>
      <c r="I185" s="156">
        <v>579.20000000000005</v>
      </c>
      <c r="J185" s="156">
        <v>1977</v>
      </c>
      <c r="K185" s="156">
        <v>1177.2</v>
      </c>
      <c r="L185" s="156">
        <v>33</v>
      </c>
    </row>
    <row r="186" spans="1:12" ht="25.5" x14ac:dyDescent="0.25">
      <c r="A186" s="18" t="s">
        <v>19</v>
      </c>
      <c r="B186" s="19">
        <v>504401</v>
      </c>
      <c r="C186" s="157">
        <v>440801</v>
      </c>
      <c r="D186" s="158" t="s">
        <v>337</v>
      </c>
      <c r="E186" s="157">
        <v>3</v>
      </c>
      <c r="F186" s="159" t="s">
        <v>273</v>
      </c>
      <c r="G186" s="155">
        <f t="shared" si="2"/>
        <v>75495</v>
      </c>
      <c r="H186" s="156">
        <v>1892.5999999999985</v>
      </c>
      <c r="I186" s="156">
        <v>35999.199999999997</v>
      </c>
      <c r="J186" s="156">
        <v>7666</v>
      </c>
      <c r="K186" s="156">
        <v>29862.2</v>
      </c>
      <c r="L186" s="156">
        <v>75</v>
      </c>
    </row>
    <row r="187" spans="1:12" ht="25.5" x14ac:dyDescent="0.25">
      <c r="A187" s="18" t="s">
        <v>26</v>
      </c>
      <c r="B187" s="19">
        <v>504414</v>
      </c>
      <c r="C187" s="157">
        <v>441201</v>
      </c>
      <c r="D187" s="158" t="s">
        <v>211</v>
      </c>
      <c r="E187" s="157">
        <v>3</v>
      </c>
      <c r="F187" s="159" t="s">
        <v>273</v>
      </c>
      <c r="G187" s="155">
        <f t="shared" si="2"/>
        <v>5040</v>
      </c>
      <c r="H187" s="156">
        <v>420</v>
      </c>
      <c r="I187" s="156">
        <v>2365</v>
      </c>
      <c r="J187" s="156">
        <v>410</v>
      </c>
      <c r="K187" s="156">
        <v>1842</v>
      </c>
      <c r="L187" s="156">
        <v>3</v>
      </c>
    </row>
    <row r="188" spans="1:12" ht="25.5" x14ac:dyDescent="0.25">
      <c r="A188" s="18" t="s">
        <v>19</v>
      </c>
      <c r="B188" s="19">
        <v>504504</v>
      </c>
      <c r="C188" s="157">
        <v>450301</v>
      </c>
      <c r="D188" s="158" t="s">
        <v>338</v>
      </c>
      <c r="E188" s="157">
        <v>3</v>
      </c>
      <c r="F188" s="159" t="s">
        <v>273</v>
      </c>
      <c r="G188" s="155">
        <f t="shared" si="2"/>
        <v>61924</v>
      </c>
      <c r="H188" s="156">
        <v>364.90000000000003</v>
      </c>
      <c r="I188" s="156">
        <v>56215.6</v>
      </c>
      <c r="J188" s="156">
        <v>659.1</v>
      </c>
      <c r="K188" s="156">
        <v>4680.3999999999996</v>
      </c>
      <c r="L188" s="156">
        <v>4</v>
      </c>
    </row>
    <row r="189" spans="1:12" ht="25.5" x14ac:dyDescent="0.25">
      <c r="A189" s="18" t="s">
        <v>26</v>
      </c>
      <c r="B189" s="19">
        <v>504505</v>
      </c>
      <c r="C189" s="157">
        <v>450401</v>
      </c>
      <c r="D189" s="158" t="s">
        <v>339</v>
      </c>
      <c r="E189" s="157">
        <v>3</v>
      </c>
      <c r="F189" s="159" t="s">
        <v>273</v>
      </c>
      <c r="G189" s="155">
        <f t="shared" si="2"/>
        <v>393</v>
      </c>
      <c r="H189" s="156">
        <v>0</v>
      </c>
      <c r="I189" s="156">
        <v>360.4</v>
      </c>
      <c r="J189" s="156">
        <v>0</v>
      </c>
      <c r="K189" s="156">
        <v>32.6</v>
      </c>
      <c r="L189" s="156">
        <v>0</v>
      </c>
    </row>
    <row r="190" spans="1:12" ht="25.5" x14ac:dyDescent="0.25">
      <c r="A190" s="18" t="s">
        <v>26</v>
      </c>
      <c r="B190" s="19">
        <v>504506</v>
      </c>
      <c r="C190" s="157">
        <v>450601</v>
      </c>
      <c r="D190" s="158" t="s">
        <v>340</v>
      </c>
      <c r="E190" s="157">
        <v>3</v>
      </c>
      <c r="F190" s="159" t="s">
        <v>273</v>
      </c>
      <c r="G190" s="155">
        <f t="shared" si="2"/>
        <v>470</v>
      </c>
      <c r="H190" s="156">
        <v>23.9</v>
      </c>
      <c r="I190" s="156">
        <v>358.8</v>
      </c>
      <c r="J190" s="156">
        <v>0</v>
      </c>
      <c r="K190" s="156">
        <v>74.7</v>
      </c>
      <c r="L190" s="156">
        <v>12.6</v>
      </c>
    </row>
    <row r="191" spans="1:12" ht="25.5" x14ac:dyDescent="0.25">
      <c r="A191" s="18" t="s">
        <v>19</v>
      </c>
      <c r="B191" s="19">
        <v>504507</v>
      </c>
      <c r="C191" s="157">
        <v>450701</v>
      </c>
      <c r="D191" s="158" t="s">
        <v>109</v>
      </c>
      <c r="E191" s="157">
        <v>3</v>
      </c>
      <c r="F191" s="159" t="s">
        <v>273</v>
      </c>
      <c r="G191" s="155">
        <f t="shared" si="2"/>
        <v>384277</v>
      </c>
      <c r="H191" s="156">
        <v>11181</v>
      </c>
      <c r="I191" s="156">
        <v>325162.2</v>
      </c>
      <c r="J191" s="156">
        <v>1207</v>
      </c>
      <c r="K191" s="156">
        <v>46498.8</v>
      </c>
      <c r="L191" s="156">
        <v>228</v>
      </c>
    </row>
    <row r="192" spans="1:12" ht="25.5" x14ac:dyDescent="0.25">
      <c r="A192" s="18" t="s">
        <v>19</v>
      </c>
      <c r="B192" s="19">
        <v>504605</v>
      </c>
      <c r="C192" s="157">
        <v>460501</v>
      </c>
      <c r="D192" s="158" t="s">
        <v>341</v>
      </c>
      <c r="E192" s="157">
        <v>3</v>
      </c>
      <c r="F192" s="159" t="s">
        <v>273</v>
      </c>
      <c r="G192" s="155">
        <f t="shared" si="2"/>
        <v>56908.999999999993</v>
      </c>
      <c r="H192" s="156">
        <v>260.39999999999998</v>
      </c>
      <c r="I192" s="156">
        <v>34096.1</v>
      </c>
      <c r="J192" s="156">
        <v>201.2</v>
      </c>
      <c r="K192" s="156">
        <v>22150.1</v>
      </c>
      <c r="L192" s="156">
        <v>201.2</v>
      </c>
    </row>
    <row r="193" spans="1:12" ht="25.5" x14ac:dyDescent="0.25">
      <c r="A193" s="18" t="s">
        <v>26</v>
      </c>
      <c r="B193" s="19">
        <v>504613</v>
      </c>
      <c r="C193" s="157">
        <v>461301</v>
      </c>
      <c r="D193" s="158" t="s">
        <v>342</v>
      </c>
      <c r="E193" s="157">
        <v>3</v>
      </c>
      <c r="F193" s="159" t="s">
        <v>273</v>
      </c>
      <c r="G193" s="155">
        <f t="shared" si="2"/>
        <v>5439</v>
      </c>
      <c r="H193" s="156">
        <v>21</v>
      </c>
      <c r="I193" s="156">
        <v>2919</v>
      </c>
      <c r="J193" s="156">
        <v>0</v>
      </c>
      <c r="K193" s="156">
        <v>2496</v>
      </c>
      <c r="L193" s="156">
        <v>3</v>
      </c>
    </row>
    <row r="194" spans="1:12" ht="25.5" x14ac:dyDescent="0.25">
      <c r="A194" s="18" t="s">
        <v>19</v>
      </c>
      <c r="B194" s="19">
        <v>504615</v>
      </c>
      <c r="C194" s="157">
        <v>461501</v>
      </c>
      <c r="D194" s="158" t="s">
        <v>110</v>
      </c>
      <c r="E194" s="157">
        <v>3</v>
      </c>
      <c r="F194" s="159" t="s">
        <v>273</v>
      </c>
      <c r="G194" s="155">
        <f t="shared" si="2"/>
        <v>211149</v>
      </c>
      <c r="H194" s="156">
        <v>10879</v>
      </c>
      <c r="I194" s="156">
        <v>104730.79999999999</v>
      </c>
      <c r="J194" s="156">
        <v>105</v>
      </c>
      <c r="K194" s="156">
        <v>95371.199999999997</v>
      </c>
      <c r="L194" s="156">
        <v>63</v>
      </c>
    </row>
    <row r="195" spans="1:12" ht="25.5" x14ac:dyDescent="0.25">
      <c r="A195" s="18" t="s">
        <v>19</v>
      </c>
      <c r="B195" s="19">
        <v>504701</v>
      </c>
      <c r="C195" s="157">
        <v>470101</v>
      </c>
      <c r="D195" s="158" t="s">
        <v>111</v>
      </c>
      <c r="E195" s="157">
        <v>3</v>
      </c>
      <c r="F195" s="159" t="s">
        <v>273</v>
      </c>
      <c r="G195" s="155">
        <f t="shared" si="2"/>
        <v>159552</v>
      </c>
      <c r="H195" s="156">
        <v>140729</v>
      </c>
      <c r="I195" s="156">
        <v>14421</v>
      </c>
      <c r="J195" s="156">
        <v>66</v>
      </c>
      <c r="K195" s="156">
        <v>4193</v>
      </c>
      <c r="L195" s="156">
        <v>143</v>
      </c>
    </row>
    <row r="196" spans="1:12" ht="25.5" x14ac:dyDescent="0.25">
      <c r="A196" s="18" t="s">
        <v>26</v>
      </c>
      <c r="B196" s="19">
        <v>504704</v>
      </c>
      <c r="C196" s="157">
        <v>470108</v>
      </c>
      <c r="D196" s="158" t="s">
        <v>343</v>
      </c>
      <c r="E196" s="157">
        <v>3</v>
      </c>
      <c r="F196" s="159" t="s">
        <v>273</v>
      </c>
      <c r="G196" s="155">
        <f t="shared" si="2"/>
        <v>24421</v>
      </c>
      <c r="H196" s="156">
        <v>23188</v>
      </c>
      <c r="I196" s="156">
        <v>1012</v>
      </c>
      <c r="J196" s="156">
        <v>0</v>
      </c>
      <c r="K196" s="156">
        <v>220</v>
      </c>
      <c r="L196" s="156">
        <v>1</v>
      </c>
    </row>
    <row r="197" spans="1:12" ht="25.5" x14ac:dyDescent="0.25">
      <c r="A197" s="18" t="s">
        <v>19</v>
      </c>
      <c r="B197" s="19">
        <v>504901</v>
      </c>
      <c r="C197" s="157">
        <v>490101</v>
      </c>
      <c r="D197" s="158" t="s">
        <v>112</v>
      </c>
      <c r="E197" s="157">
        <v>3</v>
      </c>
      <c r="F197" s="159" t="s">
        <v>273</v>
      </c>
      <c r="G197" s="155">
        <f t="shared" si="2"/>
        <v>175573</v>
      </c>
      <c r="H197" s="156">
        <v>150322.6</v>
      </c>
      <c r="I197" s="156">
        <v>3943</v>
      </c>
      <c r="J197" s="156">
        <v>196</v>
      </c>
      <c r="K197" s="156">
        <v>20928.400000000001</v>
      </c>
      <c r="L197" s="156">
        <v>183</v>
      </c>
    </row>
    <row r="198" spans="1:12" ht="25.5" x14ac:dyDescent="0.25">
      <c r="A198" s="18" t="s">
        <v>19</v>
      </c>
      <c r="B198" s="19">
        <v>504902</v>
      </c>
      <c r="C198" s="157">
        <v>490103</v>
      </c>
      <c r="D198" s="158" t="s">
        <v>344</v>
      </c>
      <c r="E198" s="157">
        <v>3</v>
      </c>
      <c r="F198" s="159" t="s">
        <v>273</v>
      </c>
      <c r="G198" s="155">
        <f t="shared" si="2"/>
        <v>53202.000000000007</v>
      </c>
      <c r="H198" s="156">
        <v>38038.600000000006</v>
      </c>
      <c r="I198" s="156">
        <v>4686.6000000000004</v>
      </c>
      <c r="J198" s="156">
        <v>8</v>
      </c>
      <c r="K198" s="156">
        <v>10445.200000000001</v>
      </c>
      <c r="L198" s="156">
        <v>23.6</v>
      </c>
    </row>
    <row r="199" spans="1:12" ht="25.5" x14ac:dyDescent="0.25">
      <c r="A199" s="18" t="s">
        <v>19</v>
      </c>
      <c r="B199" s="19">
        <v>505001</v>
      </c>
      <c r="C199" s="157">
        <v>500101</v>
      </c>
      <c r="D199" s="158" t="s">
        <v>113</v>
      </c>
      <c r="E199" s="157">
        <v>3</v>
      </c>
      <c r="F199" s="159" t="s">
        <v>273</v>
      </c>
      <c r="G199" s="155">
        <f t="shared" si="2"/>
        <v>619936</v>
      </c>
      <c r="H199" s="156">
        <v>240192.7</v>
      </c>
      <c r="I199" s="156">
        <v>66820</v>
      </c>
      <c r="J199" s="156">
        <v>12892.8</v>
      </c>
      <c r="K199" s="156">
        <v>298270.5</v>
      </c>
      <c r="L199" s="156">
        <v>1760</v>
      </c>
    </row>
    <row r="200" spans="1:12" ht="25.5" x14ac:dyDescent="0.25">
      <c r="A200" s="18" t="s">
        <v>19</v>
      </c>
      <c r="B200" s="19">
        <v>505007</v>
      </c>
      <c r="C200" s="157">
        <v>500801</v>
      </c>
      <c r="D200" s="158" t="s">
        <v>345</v>
      </c>
      <c r="E200" s="157">
        <v>3</v>
      </c>
      <c r="F200" s="159" t="s">
        <v>273</v>
      </c>
      <c r="G200" s="155">
        <f t="shared" ref="G200:G263" si="3">SUM(H200:L200)</f>
        <v>99031</v>
      </c>
      <c r="H200" s="156">
        <v>36219.899999999994</v>
      </c>
      <c r="I200" s="156">
        <v>11485</v>
      </c>
      <c r="J200" s="156">
        <v>2960.6</v>
      </c>
      <c r="K200" s="156">
        <v>48236</v>
      </c>
      <c r="L200" s="156">
        <v>129.5</v>
      </c>
    </row>
    <row r="201" spans="1:12" ht="25.5" x14ac:dyDescent="0.25">
      <c r="A201" s="18" t="s">
        <v>19</v>
      </c>
      <c r="B201" s="19">
        <v>505009</v>
      </c>
      <c r="C201" s="157">
        <v>501001</v>
      </c>
      <c r="D201" s="158" t="s">
        <v>212</v>
      </c>
      <c r="E201" s="157">
        <v>3</v>
      </c>
      <c r="F201" s="159" t="s">
        <v>273</v>
      </c>
      <c r="G201" s="155">
        <f t="shared" si="3"/>
        <v>37232</v>
      </c>
      <c r="H201" s="156">
        <v>16935</v>
      </c>
      <c r="I201" s="156">
        <v>1992</v>
      </c>
      <c r="J201" s="156">
        <v>1553</v>
      </c>
      <c r="K201" s="156">
        <v>16694</v>
      </c>
      <c r="L201" s="156">
        <v>58</v>
      </c>
    </row>
    <row r="202" spans="1:12" ht="25.5" x14ac:dyDescent="0.25">
      <c r="A202" s="18" t="s">
        <v>26</v>
      </c>
      <c r="B202" s="19">
        <v>505019</v>
      </c>
      <c r="C202" s="157">
        <v>501901</v>
      </c>
      <c r="D202" s="158" t="s">
        <v>346</v>
      </c>
      <c r="E202" s="157">
        <v>3</v>
      </c>
      <c r="F202" s="159" t="s">
        <v>273</v>
      </c>
      <c r="G202" s="155">
        <f t="shared" si="3"/>
        <v>19981</v>
      </c>
      <c r="H202" s="156">
        <v>7856</v>
      </c>
      <c r="I202" s="156">
        <v>5589</v>
      </c>
      <c r="J202" s="156">
        <v>0</v>
      </c>
      <c r="K202" s="156">
        <v>6536</v>
      </c>
      <c r="L202" s="156">
        <v>0</v>
      </c>
    </row>
    <row r="203" spans="1:12" ht="25.5" x14ac:dyDescent="0.25">
      <c r="A203" s="18" t="s">
        <v>26</v>
      </c>
      <c r="B203" s="19">
        <v>505022</v>
      </c>
      <c r="C203" s="157">
        <v>502201</v>
      </c>
      <c r="D203" s="158" t="s">
        <v>347</v>
      </c>
      <c r="E203" s="157">
        <v>3</v>
      </c>
      <c r="F203" s="159" t="s">
        <v>273</v>
      </c>
      <c r="G203" s="155">
        <f t="shared" si="3"/>
        <v>8982</v>
      </c>
      <c r="H203" s="156">
        <v>3879</v>
      </c>
      <c r="I203" s="156">
        <v>714</v>
      </c>
      <c r="J203" s="156">
        <v>319</v>
      </c>
      <c r="K203" s="156">
        <v>4055</v>
      </c>
      <c r="L203" s="156">
        <v>15</v>
      </c>
    </row>
    <row r="204" spans="1:12" ht="25.5" x14ac:dyDescent="0.25">
      <c r="A204" s="18" t="s">
        <v>26</v>
      </c>
      <c r="B204" s="19">
        <v>505025</v>
      </c>
      <c r="C204" s="157">
        <v>502501</v>
      </c>
      <c r="D204" s="158" t="s">
        <v>348</v>
      </c>
      <c r="E204" s="157">
        <v>3</v>
      </c>
      <c r="F204" s="159" t="s">
        <v>273</v>
      </c>
      <c r="G204" s="155">
        <f t="shared" si="3"/>
        <v>0</v>
      </c>
      <c r="H204" s="156">
        <v>0</v>
      </c>
      <c r="I204" s="156">
        <v>0</v>
      </c>
      <c r="J204" s="156">
        <v>0</v>
      </c>
      <c r="K204" s="156">
        <v>0</v>
      </c>
      <c r="L204" s="156">
        <v>0</v>
      </c>
    </row>
    <row r="205" spans="1:12" ht="25.5" x14ac:dyDescent="0.25">
      <c r="A205" s="18" t="s">
        <v>26</v>
      </c>
      <c r="B205" s="19">
        <v>505026</v>
      </c>
      <c r="C205" s="157">
        <v>502601</v>
      </c>
      <c r="D205" s="158" t="s">
        <v>213</v>
      </c>
      <c r="E205" s="157">
        <v>3</v>
      </c>
      <c r="F205" s="159" t="s">
        <v>273</v>
      </c>
      <c r="G205" s="155">
        <f t="shared" si="3"/>
        <v>86</v>
      </c>
      <c r="H205" s="156">
        <v>60</v>
      </c>
      <c r="I205" s="156">
        <v>10</v>
      </c>
      <c r="J205" s="156">
        <v>0</v>
      </c>
      <c r="K205" s="156">
        <v>15</v>
      </c>
      <c r="L205" s="156">
        <v>1</v>
      </c>
    </row>
    <row r="206" spans="1:12" ht="25.5" x14ac:dyDescent="0.25">
      <c r="A206" s="18" t="s">
        <v>26</v>
      </c>
      <c r="B206" s="19">
        <v>505029</v>
      </c>
      <c r="C206" s="157">
        <v>502901</v>
      </c>
      <c r="D206" s="158" t="s">
        <v>349</v>
      </c>
      <c r="E206" s="157">
        <v>3</v>
      </c>
      <c r="F206" s="159" t="s">
        <v>273</v>
      </c>
      <c r="G206" s="155">
        <f t="shared" si="3"/>
        <v>550</v>
      </c>
      <c r="H206" s="156">
        <v>119.6</v>
      </c>
      <c r="I206" s="156">
        <v>209.4</v>
      </c>
      <c r="J206" s="156">
        <v>21</v>
      </c>
      <c r="K206" s="156">
        <v>200</v>
      </c>
      <c r="L206" s="156">
        <v>0</v>
      </c>
    </row>
    <row r="207" spans="1:12" ht="25.5" x14ac:dyDescent="0.25">
      <c r="A207" s="18" t="s">
        <v>26</v>
      </c>
      <c r="B207" s="19">
        <v>505030</v>
      </c>
      <c r="C207" s="157">
        <v>503001</v>
      </c>
      <c r="D207" s="158" t="s">
        <v>350</v>
      </c>
      <c r="E207" s="157">
        <v>3</v>
      </c>
      <c r="F207" s="159" t="s">
        <v>273</v>
      </c>
      <c r="G207" s="155">
        <f t="shared" si="3"/>
        <v>8</v>
      </c>
      <c r="H207" s="156">
        <v>0</v>
      </c>
      <c r="I207" s="156">
        <v>2</v>
      </c>
      <c r="J207" s="156">
        <v>0</v>
      </c>
      <c r="K207" s="156">
        <v>6</v>
      </c>
      <c r="L207" s="156">
        <v>0</v>
      </c>
    </row>
    <row r="208" spans="1:12" ht="25.5" x14ac:dyDescent="0.25">
      <c r="A208" s="18" t="s">
        <v>19</v>
      </c>
      <c r="B208" s="19">
        <v>505112</v>
      </c>
      <c r="C208" s="157">
        <v>510112</v>
      </c>
      <c r="D208" s="158" t="s">
        <v>114</v>
      </c>
      <c r="E208" s="157">
        <v>3</v>
      </c>
      <c r="F208" s="159" t="s">
        <v>273</v>
      </c>
      <c r="G208" s="155">
        <f t="shared" si="3"/>
        <v>274958</v>
      </c>
      <c r="H208" s="156">
        <v>1704.4</v>
      </c>
      <c r="I208" s="156">
        <v>130472.8</v>
      </c>
      <c r="J208" s="156">
        <v>2670.8</v>
      </c>
      <c r="K208" s="156">
        <v>139796</v>
      </c>
      <c r="L208" s="156">
        <v>314</v>
      </c>
    </row>
    <row r="209" spans="1:12" ht="25.5" x14ac:dyDescent="0.25">
      <c r="A209" s="18" t="s">
        <v>35</v>
      </c>
      <c r="B209" s="19">
        <v>505105</v>
      </c>
      <c r="C209" s="157">
        <v>510501</v>
      </c>
      <c r="D209" s="158" t="s">
        <v>115</v>
      </c>
      <c r="E209" s="157">
        <v>3</v>
      </c>
      <c r="F209" s="159" t="s">
        <v>273</v>
      </c>
      <c r="G209" s="155">
        <f t="shared" si="3"/>
        <v>371</v>
      </c>
      <c r="H209" s="156">
        <v>5</v>
      </c>
      <c r="I209" s="156">
        <v>221.3</v>
      </c>
      <c r="J209" s="156">
        <v>1</v>
      </c>
      <c r="K209" s="156">
        <v>143.69999999999999</v>
      </c>
      <c r="L209" s="156">
        <v>0</v>
      </c>
    </row>
    <row r="210" spans="1:12" ht="25.5" x14ac:dyDescent="0.25">
      <c r="A210" s="18" t="s">
        <v>19</v>
      </c>
      <c r="B210" s="19">
        <v>505213</v>
      </c>
      <c r="C210" s="157">
        <v>521301</v>
      </c>
      <c r="D210" s="158" t="s">
        <v>117</v>
      </c>
      <c r="E210" s="157">
        <v>3</v>
      </c>
      <c r="F210" s="159" t="s">
        <v>273</v>
      </c>
      <c r="G210" s="155">
        <f t="shared" si="3"/>
        <v>281686</v>
      </c>
      <c r="H210" s="156">
        <v>5460</v>
      </c>
      <c r="I210" s="156">
        <v>51373.100000000006</v>
      </c>
      <c r="J210" s="156">
        <v>10270</v>
      </c>
      <c r="K210" s="156">
        <v>214323.9</v>
      </c>
      <c r="L210" s="156">
        <v>259</v>
      </c>
    </row>
    <row r="211" spans="1:12" ht="25.5" x14ac:dyDescent="0.25">
      <c r="A211" s="18" t="s">
        <v>19</v>
      </c>
      <c r="B211" s="19">
        <v>505301</v>
      </c>
      <c r="C211" s="157">
        <v>530101</v>
      </c>
      <c r="D211" s="158" t="s">
        <v>118</v>
      </c>
      <c r="E211" s="157">
        <v>3</v>
      </c>
      <c r="F211" s="159" t="s">
        <v>273</v>
      </c>
      <c r="G211" s="155">
        <f t="shared" si="3"/>
        <v>91812</v>
      </c>
      <c r="H211" s="156">
        <v>1139</v>
      </c>
      <c r="I211" s="156">
        <v>87512</v>
      </c>
      <c r="J211" s="156">
        <v>329</v>
      </c>
      <c r="K211" s="156">
        <v>2787</v>
      </c>
      <c r="L211" s="156">
        <v>45</v>
      </c>
    </row>
    <row r="212" spans="1:12" ht="25.5" x14ac:dyDescent="0.25">
      <c r="A212" s="18" t="s">
        <v>19</v>
      </c>
      <c r="B212" s="19">
        <v>505408</v>
      </c>
      <c r="C212" s="157">
        <v>540901</v>
      </c>
      <c r="D212" s="158" t="s">
        <v>119</v>
      </c>
      <c r="E212" s="157">
        <v>3</v>
      </c>
      <c r="F212" s="159" t="s">
        <v>273</v>
      </c>
      <c r="G212" s="155">
        <f t="shared" si="3"/>
        <v>57801</v>
      </c>
      <c r="H212" s="156">
        <v>3855</v>
      </c>
      <c r="I212" s="156">
        <v>1637</v>
      </c>
      <c r="J212" s="156">
        <v>31</v>
      </c>
      <c r="K212" s="156">
        <v>52223</v>
      </c>
      <c r="L212" s="156">
        <v>55</v>
      </c>
    </row>
    <row r="213" spans="1:12" ht="25.5" x14ac:dyDescent="0.25">
      <c r="A213" s="18" t="s">
        <v>19</v>
      </c>
      <c r="B213" s="19">
        <v>505412</v>
      </c>
      <c r="C213" s="157">
        <v>541301</v>
      </c>
      <c r="D213" s="158" t="s">
        <v>351</v>
      </c>
      <c r="E213" s="157">
        <v>3</v>
      </c>
      <c r="F213" s="159" t="s">
        <v>273</v>
      </c>
      <c r="G213" s="155">
        <f t="shared" si="3"/>
        <v>100715.00000000001</v>
      </c>
      <c r="H213" s="156">
        <v>4661.6000000000004</v>
      </c>
      <c r="I213" s="156">
        <v>22220.2</v>
      </c>
      <c r="J213" s="156">
        <v>125.4</v>
      </c>
      <c r="K213" s="156">
        <v>73637</v>
      </c>
      <c r="L213" s="156">
        <v>70.8</v>
      </c>
    </row>
    <row r="214" spans="1:12" ht="25.5" x14ac:dyDescent="0.25">
      <c r="A214" s="18" t="s">
        <v>19</v>
      </c>
      <c r="B214" s="19">
        <v>505426</v>
      </c>
      <c r="C214" s="157">
        <v>542601</v>
      </c>
      <c r="D214" s="158" t="s">
        <v>120</v>
      </c>
      <c r="E214" s="157">
        <v>3</v>
      </c>
      <c r="F214" s="159" t="s">
        <v>273</v>
      </c>
      <c r="G214" s="155">
        <f t="shared" si="3"/>
        <v>93041</v>
      </c>
      <c r="H214" s="156">
        <v>10437</v>
      </c>
      <c r="I214" s="156">
        <v>4524</v>
      </c>
      <c r="J214" s="156">
        <v>304</v>
      </c>
      <c r="K214" s="156">
        <v>77637</v>
      </c>
      <c r="L214" s="156">
        <v>139</v>
      </c>
    </row>
    <row r="215" spans="1:12" ht="25.5" x14ac:dyDescent="0.25">
      <c r="A215" s="18" t="s">
        <v>19</v>
      </c>
      <c r="B215" s="19">
        <v>505429</v>
      </c>
      <c r="C215" s="157">
        <v>542901</v>
      </c>
      <c r="D215" s="158" t="s">
        <v>121</v>
      </c>
      <c r="E215" s="157">
        <v>3</v>
      </c>
      <c r="F215" s="159" t="s">
        <v>273</v>
      </c>
      <c r="G215" s="155">
        <f t="shared" si="3"/>
        <v>452921</v>
      </c>
      <c r="H215" s="156">
        <v>19158</v>
      </c>
      <c r="I215" s="156">
        <v>41907.899999999994</v>
      </c>
      <c r="J215" s="156">
        <v>333.6</v>
      </c>
      <c r="K215" s="156">
        <v>390327.1</v>
      </c>
      <c r="L215" s="156">
        <v>1194.4000000000001</v>
      </c>
    </row>
    <row r="216" spans="1:12" ht="25.5" x14ac:dyDescent="0.25">
      <c r="A216" s="18" t="s">
        <v>19</v>
      </c>
      <c r="B216" s="19">
        <v>505501</v>
      </c>
      <c r="C216" s="157">
        <v>550101</v>
      </c>
      <c r="D216" s="158" t="s">
        <v>122</v>
      </c>
      <c r="E216" s="157">
        <v>3</v>
      </c>
      <c r="F216" s="159" t="s">
        <v>273</v>
      </c>
      <c r="G216" s="155">
        <f t="shared" si="3"/>
        <v>282462</v>
      </c>
      <c r="H216" s="156">
        <v>103760.8</v>
      </c>
      <c r="I216" s="156">
        <v>11480</v>
      </c>
      <c r="J216" s="156">
        <v>439</v>
      </c>
      <c r="K216" s="156">
        <v>166512.20000000001</v>
      </c>
      <c r="L216" s="156">
        <v>270</v>
      </c>
    </row>
    <row r="217" spans="1:12" ht="25.5" x14ac:dyDescent="0.25">
      <c r="A217" s="18" t="s">
        <v>35</v>
      </c>
      <c r="B217" s="19">
        <v>505502</v>
      </c>
      <c r="C217" s="157">
        <v>550201</v>
      </c>
      <c r="D217" s="158" t="s">
        <v>123</v>
      </c>
      <c r="E217" s="157">
        <v>3</v>
      </c>
      <c r="F217" s="159" t="s">
        <v>273</v>
      </c>
      <c r="G217" s="155">
        <f t="shared" si="3"/>
        <v>95808</v>
      </c>
      <c r="H217" s="156">
        <v>49643.8</v>
      </c>
      <c r="I217" s="156">
        <v>2057</v>
      </c>
      <c r="J217" s="156">
        <v>96</v>
      </c>
      <c r="K217" s="156">
        <v>43971.199999999997</v>
      </c>
      <c r="L217" s="156">
        <v>40</v>
      </c>
    </row>
    <row r="218" spans="1:12" ht="25.5" x14ac:dyDescent="0.25">
      <c r="A218" s="18" t="s">
        <v>26</v>
      </c>
      <c r="B218" s="19">
        <v>505503</v>
      </c>
      <c r="C218" s="157">
        <v>550401</v>
      </c>
      <c r="D218" s="158" t="s">
        <v>352</v>
      </c>
      <c r="E218" s="157">
        <v>3</v>
      </c>
      <c r="F218" s="159" t="s">
        <v>273</v>
      </c>
      <c r="G218" s="155">
        <f t="shared" si="3"/>
        <v>29274</v>
      </c>
      <c r="H218" s="156">
        <v>6992.3</v>
      </c>
      <c r="I218" s="156">
        <v>1518</v>
      </c>
      <c r="J218" s="156">
        <v>4</v>
      </c>
      <c r="K218" s="156">
        <v>20754.7</v>
      </c>
      <c r="L218" s="156">
        <v>5</v>
      </c>
    </row>
    <row r="219" spans="1:12" ht="25.5" x14ac:dyDescent="0.25">
      <c r="A219" s="18" t="s">
        <v>26</v>
      </c>
      <c r="B219" s="19">
        <v>505504</v>
      </c>
      <c r="C219" s="157">
        <v>550501</v>
      </c>
      <c r="D219" s="158" t="s">
        <v>353</v>
      </c>
      <c r="E219" s="157">
        <v>3</v>
      </c>
      <c r="F219" s="159" t="s">
        <v>273</v>
      </c>
      <c r="G219" s="155">
        <f t="shared" si="3"/>
        <v>16044</v>
      </c>
      <c r="H219" s="156">
        <v>4563.2</v>
      </c>
      <c r="I219" s="156">
        <v>327</v>
      </c>
      <c r="J219" s="156">
        <v>20</v>
      </c>
      <c r="K219" s="156">
        <v>11121.8</v>
      </c>
      <c r="L219" s="156">
        <v>12</v>
      </c>
    </row>
    <row r="220" spans="1:12" ht="25.5" x14ac:dyDescent="0.25">
      <c r="A220" s="18" t="s">
        <v>26</v>
      </c>
      <c r="B220" s="19">
        <v>505505</v>
      </c>
      <c r="C220" s="157">
        <v>550701</v>
      </c>
      <c r="D220" s="158" t="s">
        <v>124</v>
      </c>
      <c r="E220" s="157">
        <v>3</v>
      </c>
      <c r="F220" s="159" t="s">
        <v>273</v>
      </c>
      <c r="G220" s="155">
        <f t="shared" si="3"/>
        <v>1090</v>
      </c>
      <c r="H220" s="156">
        <v>377.50000000000006</v>
      </c>
      <c r="I220" s="156">
        <v>141.19999999999999</v>
      </c>
      <c r="J220" s="156">
        <v>7</v>
      </c>
      <c r="K220" s="156">
        <v>564.29999999999995</v>
      </c>
      <c r="L220" s="156">
        <v>0</v>
      </c>
    </row>
    <row r="221" spans="1:12" ht="25.5" x14ac:dyDescent="0.25">
      <c r="A221" s="18" t="s">
        <v>26</v>
      </c>
      <c r="B221" s="19">
        <v>505507</v>
      </c>
      <c r="C221" s="157">
        <v>550901</v>
      </c>
      <c r="D221" s="158" t="s">
        <v>354</v>
      </c>
      <c r="E221" s="157">
        <v>3</v>
      </c>
      <c r="F221" s="159" t="s">
        <v>273</v>
      </c>
      <c r="G221" s="155">
        <f t="shared" si="3"/>
        <v>4793</v>
      </c>
      <c r="H221" s="156">
        <v>1758</v>
      </c>
      <c r="I221" s="156">
        <v>590.4</v>
      </c>
      <c r="J221" s="156">
        <v>0</v>
      </c>
      <c r="K221" s="156">
        <v>2444.6</v>
      </c>
      <c r="L221" s="156">
        <v>0</v>
      </c>
    </row>
    <row r="222" spans="1:12" ht="25.5" x14ac:dyDescent="0.25">
      <c r="A222" s="18" t="s">
        <v>35</v>
      </c>
      <c r="B222" s="19">
        <v>505601</v>
      </c>
      <c r="C222" s="157">
        <v>560101</v>
      </c>
      <c r="D222" s="158" t="s">
        <v>125</v>
      </c>
      <c r="E222" s="157">
        <v>3</v>
      </c>
      <c r="F222" s="159" t="s">
        <v>273</v>
      </c>
      <c r="G222" s="155">
        <f t="shared" si="3"/>
        <v>95976</v>
      </c>
      <c r="H222" s="156">
        <v>1535</v>
      </c>
      <c r="I222" s="156">
        <v>1854</v>
      </c>
      <c r="J222" s="156">
        <v>49</v>
      </c>
      <c r="K222" s="156">
        <v>92513</v>
      </c>
      <c r="L222" s="156">
        <v>25</v>
      </c>
    </row>
    <row r="223" spans="1:12" ht="25.5" x14ac:dyDescent="0.25">
      <c r="A223" s="18" t="s">
        <v>19</v>
      </c>
      <c r="B223" s="19">
        <v>505801</v>
      </c>
      <c r="C223" s="157">
        <v>580201</v>
      </c>
      <c r="D223" s="158" t="s">
        <v>214</v>
      </c>
      <c r="E223" s="157">
        <v>3</v>
      </c>
      <c r="F223" s="159" t="s">
        <v>273</v>
      </c>
      <c r="G223" s="155">
        <f t="shared" si="3"/>
        <v>109741</v>
      </c>
      <c r="H223" s="156">
        <v>6630</v>
      </c>
      <c r="I223" s="156">
        <v>90365.2</v>
      </c>
      <c r="J223" s="156">
        <v>10124.799999999999</v>
      </c>
      <c r="K223" s="156">
        <v>2462</v>
      </c>
      <c r="L223" s="156">
        <v>159</v>
      </c>
    </row>
    <row r="224" spans="1:12" ht="25.5" x14ac:dyDescent="0.25">
      <c r="A224" s="18" t="s">
        <v>19</v>
      </c>
      <c r="B224" s="19">
        <v>505802</v>
      </c>
      <c r="C224" s="157">
        <v>580301</v>
      </c>
      <c r="D224" s="158" t="s">
        <v>215</v>
      </c>
      <c r="E224" s="157">
        <v>3</v>
      </c>
      <c r="F224" s="159" t="s">
        <v>273</v>
      </c>
      <c r="G224" s="155">
        <f t="shared" si="3"/>
        <v>36100</v>
      </c>
      <c r="H224" s="156">
        <v>9622.7999999999993</v>
      </c>
      <c r="I224" s="156">
        <v>22487</v>
      </c>
      <c r="J224" s="156">
        <v>2776.2</v>
      </c>
      <c r="K224" s="156">
        <v>1126</v>
      </c>
      <c r="L224" s="156">
        <v>88</v>
      </c>
    </row>
    <row r="225" spans="1:12" ht="25.5" x14ac:dyDescent="0.25">
      <c r="A225" s="18" t="s">
        <v>19</v>
      </c>
      <c r="B225" s="19">
        <v>506001</v>
      </c>
      <c r="C225" s="160">
        <v>600101</v>
      </c>
      <c r="D225" s="158" t="s">
        <v>126</v>
      </c>
      <c r="E225" s="157">
        <v>3</v>
      </c>
      <c r="F225" s="159" t="s">
        <v>273</v>
      </c>
      <c r="G225" s="155">
        <f t="shared" si="3"/>
        <v>59745.000000000007</v>
      </c>
      <c r="H225" s="156">
        <v>25733.599999999999</v>
      </c>
      <c r="I225" s="156">
        <v>13012.7</v>
      </c>
      <c r="J225" s="156">
        <v>1055.3</v>
      </c>
      <c r="K225" s="156">
        <v>19914.400000000001</v>
      </c>
      <c r="L225" s="156">
        <v>29</v>
      </c>
    </row>
    <row r="226" spans="1:12" ht="25.5" x14ac:dyDescent="0.25">
      <c r="A226" s="18" t="s">
        <v>35</v>
      </c>
      <c r="B226" s="19">
        <v>506002</v>
      </c>
      <c r="C226" s="157">
        <v>600202</v>
      </c>
      <c r="D226" s="158" t="s">
        <v>216</v>
      </c>
      <c r="E226" s="157">
        <v>3</v>
      </c>
      <c r="F226" s="159" t="s">
        <v>273</v>
      </c>
      <c r="G226" s="155">
        <f t="shared" si="3"/>
        <v>15253</v>
      </c>
      <c r="H226" s="156">
        <v>7868</v>
      </c>
      <c r="I226" s="156">
        <v>3503.2000000000003</v>
      </c>
      <c r="J226" s="156">
        <v>11.6</v>
      </c>
      <c r="K226" s="156">
        <v>3843.2</v>
      </c>
      <c r="L226" s="156">
        <v>27</v>
      </c>
    </row>
    <row r="227" spans="1:12" ht="25.5" x14ac:dyDescent="0.25">
      <c r="A227" s="18" t="s">
        <v>35</v>
      </c>
      <c r="B227" s="19">
        <v>506101</v>
      </c>
      <c r="C227" s="157">
        <v>610101</v>
      </c>
      <c r="D227" s="158" t="s">
        <v>127</v>
      </c>
      <c r="E227" s="157">
        <v>3</v>
      </c>
      <c r="F227" s="159" t="s">
        <v>273</v>
      </c>
      <c r="G227" s="155">
        <f t="shared" si="3"/>
        <v>56417</v>
      </c>
      <c r="H227" s="156">
        <v>26909.3</v>
      </c>
      <c r="I227" s="156">
        <v>16548.3</v>
      </c>
      <c r="J227" s="156">
        <v>1230.8</v>
      </c>
      <c r="K227" s="156">
        <v>11670.6</v>
      </c>
      <c r="L227" s="156">
        <v>58</v>
      </c>
    </row>
    <row r="228" spans="1:12" ht="25.5" x14ac:dyDescent="0.25">
      <c r="A228" s="18" t="s">
        <v>26</v>
      </c>
      <c r="B228" s="19">
        <v>509643</v>
      </c>
      <c r="C228" s="157">
        <v>680101</v>
      </c>
      <c r="D228" s="158" t="s">
        <v>217</v>
      </c>
      <c r="E228" s="157">
        <v>3</v>
      </c>
      <c r="F228" s="159" t="s">
        <v>273</v>
      </c>
      <c r="G228" s="155">
        <f t="shared" si="3"/>
        <v>22994</v>
      </c>
      <c r="H228" s="156">
        <v>264</v>
      </c>
      <c r="I228" s="156">
        <v>9988</v>
      </c>
      <c r="J228" s="156">
        <v>657</v>
      </c>
      <c r="K228" s="156">
        <v>12070</v>
      </c>
      <c r="L228" s="156">
        <v>15</v>
      </c>
    </row>
    <row r="229" spans="1:12" ht="25.5" x14ac:dyDescent="0.25">
      <c r="A229" s="18" t="s">
        <v>35</v>
      </c>
      <c r="B229" s="19">
        <v>508804</v>
      </c>
      <c r="C229" s="157">
        <v>880401</v>
      </c>
      <c r="D229" s="158" t="s">
        <v>151</v>
      </c>
      <c r="E229" s="157">
        <v>3</v>
      </c>
      <c r="F229" s="159" t="s">
        <v>273</v>
      </c>
      <c r="G229" s="155">
        <f t="shared" si="3"/>
        <v>187730</v>
      </c>
      <c r="H229" s="156">
        <v>51856</v>
      </c>
      <c r="I229" s="156">
        <v>45842</v>
      </c>
      <c r="J229" s="156">
        <v>2925</v>
      </c>
      <c r="K229" s="156">
        <v>86824</v>
      </c>
      <c r="L229" s="156">
        <v>283</v>
      </c>
    </row>
    <row r="230" spans="1:12" ht="25.5" x14ac:dyDescent="0.25">
      <c r="A230" s="18" t="s">
        <v>35</v>
      </c>
      <c r="B230" s="19">
        <v>508805</v>
      </c>
      <c r="C230" s="157">
        <v>880501</v>
      </c>
      <c r="D230" s="158" t="s">
        <v>228</v>
      </c>
      <c r="E230" s="157">
        <v>3</v>
      </c>
      <c r="F230" s="159" t="s">
        <v>273</v>
      </c>
      <c r="G230" s="155">
        <f t="shared" si="3"/>
        <v>6372</v>
      </c>
      <c r="H230" s="156">
        <v>2182</v>
      </c>
      <c r="I230" s="156">
        <v>3319</v>
      </c>
      <c r="J230" s="156">
        <v>21</v>
      </c>
      <c r="K230" s="156">
        <v>850</v>
      </c>
      <c r="L230" s="156">
        <v>0</v>
      </c>
    </row>
    <row r="231" spans="1:12" ht="25.5" x14ac:dyDescent="0.25">
      <c r="A231" s="18" t="s">
        <v>35</v>
      </c>
      <c r="B231" s="19">
        <v>508807</v>
      </c>
      <c r="C231" s="157">
        <v>880705</v>
      </c>
      <c r="D231" s="158" t="s">
        <v>218</v>
      </c>
      <c r="E231" s="157">
        <v>3</v>
      </c>
      <c r="F231" s="159" t="s">
        <v>273</v>
      </c>
      <c r="G231" s="155">
        <f t="shared" si="3"/>
        <v>84253</v>
      </c>
      <c r="H231" s="156">
        <v>20573.900000000001</v>
      </c>
      <c r="I231" s="156">
        <v>41393.5</v>
      </c>
      <c r="J231" s="156">
        <v>309</v>
      </c>
      <c r="K231" s="156">
        <v>21483.599999999999</v>
      </c>
      <c r="L231" s="156">
        <v>493</v>
      </c>
    </row>
    <row r="232" spans="1:12" ht="25.5" x14ac:dyDescent="0.25">
      <c r="A232" s="18" t="s">
        <v>35</v>
      </c>
      <c r="B232" s="19">
        <v>508904</v>
      </c>
      <c r="C232" s="157">
        <v>890501</v>
      </c>
      <c r="D232" s="158" t="s">
        <v>159</v>
      </c>
      <c r="E232" s="157">
        <v>3</v>
      </c>
      <c r="F232" s="159" t="s">
        <v>273</v>
      </c>
      <c r="G232" s="155">
        <f t="shared" si="3"/>
        <v>4909</v>
      </c>
      <c r="H232" s="156">
        <v>1304</v>
      </c>
      <c r="I232" s="156">
        <v>1988</v>
      </c>
      <c r="J232" s="156">
        <v>35</v>
      </c>
      <c r="K232" s="156">
        <v>1558</v>
      </c>
      <c r="L232" s="156">
        <v>24</v>
      </c>
    </row>
    <row r="233" spans="1:12" ht="25.5" x14ac:dyDescent="0.25">
      <c r="A233" s="18" t="s">
        <v>35</v>
      </c>
      <c r="B233" s="19">
        <v>508905</v>
      </c>
      <c r="C233" s="157">
        <v>890601</v>
      </c>
      <c r="D233" s="158" t="s">
        <v>355</v>
      </c>
      <c r="E233" s="157">
        <v>3</v>
      </c>
      <c r="F233" s="159" t="s">
        <v>273</v>
      </c>
      <c r="G233" s="155">
        <f t="shared" si="3"/>
        <v>5754</v>
      </c>
      <c r="H233" s="156">
        <v>1580</v>
      </c>
      <c r="I233" s="156">
        <v>2132</v>
      </c>
      <c r="J233" s="156">
        <v>94</v>
      </c>
      <c r="K233" s="156">
        <v>1932</v>
      </c>
      <c r="L233" s="156">
        <v>16</v>
      </c>
    </row>
    <row r="234" spans="1:12" ht="25.5" x14ac:dyDescent="0.25">
      <c r="A234" s="18" t="s">
        <v>35</v>
      </c>
      <c r="B234" s="19">
        <v>508906</v>
      </c>
      <c r="C234" s="157">
        <v>890701</v>
      </c>
      <c r="D234" s="158" t="s">
        <v>356</v>
      </c>
      <c r="E234" s="157">
        <v>3</v>
      </c>
      <c r="F234" s="159" t="s">
        <v>273</v>
      </c>
      <c r="G234" s="155">
        <f t="shared" si="3"/>
        <v>4431</v>
      </c>
      <c r="H234" s="156">
        <v>833</v>
      </c>
      <c r="I234" s="156">
        <v>2260</v>
      </c>
      <c r="J234" s="156">
        <v>567</v>
      </c>
      <c r="K234" s="156">
        <v>756</v>
      </c>
      <c r="L234" s="156">
        <v>15</v>
      </c>
    </row>
    <row r="235" spans="1:12" ht="38.25" x14ac:dyDescent="0.25">
      <c r="A235" s="18" t="s">
        <v>35</v>
      </c>
      <c r="B235" s="19">
        <v>508908</v>
      </c>
      <c r="C235" s="157">
        <v>890901</v>
      </c>
      <c r="D235" s="158" t="s">
        <v>357</v>
      </c>
      <c r="E235" s="157">
        <v>3</v>
      </c>
      <c r="F235" s="159" t="s">
        <v>273</v>
      </c>
      <c r="G235" s="155">
        <f t="shared" si="3"/>
        <v>7927</v>
      </c>
      <c r="H235" s="156">
        <v>4446</v>
      </c>
      <c r="I235" s="156">
        <v>2721</v>
      </c>
      <c r="J235" s="156">
        <v>11</v>
      </c>
      <c r="K235" s="156">
        <v>749</v>
      </c>
      <c r="L235" s="156">
        <v>0</v>
      </c>
    </row>
    <row r="236" spans="1:12" ht="25.5" x14ac:dyDescent="0.25">
      <c r="A236" s="18" t="s">
        <v>35</v>
      </c>
      <c r="B236" s="19">
        <v>508918</v>
      </c>
      <c r="C236" s="157">
        <v>892101</v>
      </c>
      <c r="D236" s="158" t="s">
        <v>358</v>
      </c>
      <c r="E236" s="157">
        <v>3</v>
      </c>
      <c r="F236" s="159" t="s">
        <v>273</v>
      </c>
      <c r="G236" s="155">
        <f t="shared" si="3"/>
        <v>895</v>
      </c>
      <c r="H236" s="156">
        <v>47</v>
      </c>
      <c r="I236" s="156">
        <v>599</v>
      </c>
      <c r="J236" s="156">
        <v>2</v>
      </c>
      <c r="K236" s="156">
        <v>247</v>
      </c>
      <c r="L236" s="156">
        <v>0</v>
      </c>
    </row>
    <row r="237" spans="1:12" ht="38.25" x14ac:dyDescent="0.25">
      <c r="A237" s="18" t="s">
        <v>35</v>
      </c>
      <c r="B237" s="19">
        <v>508920</v>
      </c>
      <c r="C237" s="157">
        <v>892301</v>
      </c>
      <c r="D237" s="158" t="s">
        <v>359</v>
      </c>
      <c r="E237" s="157">
        <v>3</v>
      </c>
      <c r="F237" s="159" t="s">
        <v>273</v>
      </c>
      <c r="G237" s="155">
        <f t="shared" si="3"/>
        <v>13092</v>
      </c>
      <c r="H237" s="156">
        <v>4007</v>
      </c>
      <c r="I237" s="156">
        <v>4822</v>
      </c>
      <c r="J237" s="156">
        <v>145</v>
      </c>
      <c r="K237" s="156">
        <v>4056</v>
      </c>
      <c r="L237" s="156">
        <v>62</v>
      </c>
    </row>
    <row r="238" spans="1:12" ht="25.5" x14ac:dyDescent="0.25">
      <c r="A238" s="18" t="s">
        <v>35</v>
      </c>
      <c r="B238" s="19">
        <v>508921</v>
      </c>
      <c r="C238" s="157">
        <v>892401</v>
      </c>
      <c r="D238" s="158" t="s">
        <v>360</v>
      </c>
      <c r="E238" s="157">
        <v>3</v>
      </c>
      <c r="F238" s="159" t="s">
        <v>273</v>
      </c>
      <c r="G238" s="155">
        <f t="shared" si="3"/>
        <v>10718</v>
      </c>
      <c r="H238" s="156">
        <v>2922</v>
      </c>
      <c r="I238" s="156">
        <v>4857</v>
      </c>
      <c r="J238" s="156">
        <v>181</v>
      </c>
      <c r="K238" s="156">
        <v>2719</v>
      </c>
      <c r="L238" s="156">
        <v>39</v>
      </c>
    </row>
    <row r="239" spans="1:12" ht="25.5" x14ac:dyDescent="0.25">
      <c r="A239" s="18" t="s">
        <v>35</v>
      </c>
      <c r="B239" s="19">
        <v>508936</v>
      </c>
      <c r="C239" s="157">
        <v>893801</v>
      </c>
      <c r="D239" s="158" t="s">
        <v>361</v>
      </c>
      <c r="E239" s="157">
        <v>3</v>
      </c>
      <c r="F239" s="159" t="s">
        <v>273</v>
      </c>
      <c r="G239" s="155">
        <f t="shared" si="3"/>
        <v>456</v>
      </c>
      <c r="H239" s="156">
        <v>106</v>
      </c>
      <c r="I239" s="156">
        <v>196</v>
      </c>
      <c r="J239" s="156">
        <v>10</v>
      </c>
      <c r="K239" s="156">
        <v>143</v>
      </c>
      <c r="L239" s="156">
        <v>1</v>
      </c>
    </row>
    <row r="240" spans="1:12" ht="25.5" x14ac:dyDescent="0.25">
      <c r="A240" s="18" t="s">
        <v>35</v>
      </c>
      <c r="B240" s="19">
        <v>508943</v>
      </c>
      <c r="C240" s="157">
        <v>894401</v>
      </c>
      <c r="D240" s="158" t="s">
        <v>362</v>
      </c>
      <c r="E240" s="157">
        <v>3</v>
      </c>
      <c r="F240" s="159" t="s">
        <v>273</v>
      </c>
      <c r="G240" s="155">
        <f t="shared" si="3"/>
        <v>159</v>
      </c>
      <c r="H240" s="156">
        <v>20</v>
      </c>
      <c r="I240" s="156">
        <v>65</v>
      </c>
      <c r="J240" s="156">
        <v>12</v>
      </c>
      <c r="K240" s="156">
        <v>62</v>
      </c>
      <c r="L240" s="156">
        <v>0</v>
      </c>
    </row>
    <row r="241" spans="1:12" ht="25.5" x14ac:dyDescent="0.25">
      <c r="A241" s="18" t="s">
        <v>35</v>
      </c>
      <c r="B241" s="19">
        <v>508944</v>
      </c>
      <c r="C241" s="157">
        <v>894501</v>
      </c>
      <c r="D241" s="158" t="s">
        <v>128</v>
      </c>
      <c r="E241" s="157">
        <v>3</v>
      </c>
      <c r="F241" s="159" t="s">
        <v>273</v>
      </c>
      <c r="G241" s="155">
        <f t="shared" si="3"/>
        <v>8170</v>
      </c>
      <c r="H241" s="156">
        <v>1120</v>
      </c>
      <c r="I241" s="156">
        <v>4203</v>
      </c>
      <c r="J241" s="156">
        <v>1230</v>
      </c>
      <c r="K241" s="156">
        <v>1259</v>
      </c>
      <c r="L241" s="156">
        <v>358</v>
      </c>
    </row>
    <row r="242" spans="1:12" ht="25.5" x14ac:dyDescent="0.25">
      <c r="A242" s="18" t="s">
        <v>35</v>
      </c>
      <c r="B242" s="19">
        <v>509101</v>
      </c>
      <c r="C242" s="157">
        <v>910201</v>
      </c>
      <c r="D242" s="158" t="s">
        <v>129</v>
      </c>
      <c r="E242" s="157">
        <v>3</v>
      </c>
      <c r="F242" s="159" t="s">
        <v>273</v>
      </c>
      <c r="G242" s="155">
        <f t="shared" si="3"/>
        <v>49030</v>
      </c>
      <c r="H242" s="156">
        <v>5100.0000000000018</v>
      </c>
      <c r="I242" s="156">
        <v>28678.2</v>
      </c>
      <c r="J242" s="156">
        <v>9722</v>
      </c>
      <c r="K242" s="156">
        <v>5485.7999999999993</v>
      </c>
      <c r="L242" s="156">
        <v>44</v>
      </c>
    </row>
    <row r="243" spans="1:12" ht="25.5" x14ac:dyDescent="0.25">
      <c r="A243" s="18" t="s">
        <v>35</v>
      </c>
      <c r="B243" s="19">
        <v>509103</v>
      </c>
      <c r="C243" s="157">
        <v>910801</v>
      </c>
      <c r="D243" s="158" t="s">
        <v>130</v>
      </c>
      <c r="E243" s="157">
        <v>3</v>
      </c>
      <c r="F243" s="159" t="s">
        <v>273</v>
      </c>
      <c r="G243" s="155">
        <f t="shared" si="3"/>
        <v>2537</v>
      </c>
      <c r="H243" s="156">
        <v>990</v>
      </c>
      <c r="I243" s="156">
        <v>587</v>
      </c>
      <c r="J243" s="156">
        <v>13</v>
      </c>
      <c r="K243" s="156">
        <v>947</v>
      </c>
      <c r="L243" s="156">
        <v>0</v>
      </c>
    </row>
    <row r="244" spans="1:12" ht="25.5" x14ac:dyDescent="0.25">
      <c r="A244" s="18" t="s">
        <v>35</v>
      </c>
      <c r="B244" s="19">
        <v>509110</v>
      </c>
      <c r="C244" s="157">
        <v>911001</v>
      </c>
      <c r="D244" s="64" t="s">
        <v>363</v>
      </c>
      <c r="E244" s="157">
        <v>3</v>
      </c>
      <c r="F244" s="159" t="s">
        <v>273</v>
      </c>
      <c r="G244" s="155">
        <f t="shared" si="3"/>
        <v>15090</v>
      </c>
      <c r="H244" s="156">
        <v>125</v>
      </c>
      <c r="I244" s="156">
        <v>13294</v>
      </c>
      <c r="J244" s="156">
        <v>14</v>
      </c>
      <c r="K244" s="156">
        <v>1007</v>
      </c>
      <c r="L244" s="156">
        <v>650</v>
      </c>
    </row>
    <row r="245" spans="1:12" ht="25.5" x14ac:dyDescent="0.25">
      <c r="A245" s="18" t="s">
        <v>35</v>
      </c>
      <c r="B245" s="19">
        <v>509201</v>
      </c>
      <c r="C245" s="157">
        <v>920101</v>
      </c>
      <c r="D245" s="158" t="s">
        <v>364</v>
      </c>
      <c r="E245" s="157">
        <v>3</v>
      </c>
      <c r="F245" s="159" t="s">
        <v>273</v>
      </c>
      <c r="G245" s="155">
        <f t="shared" si="3"/>
        <v>591</v>
      </c>
      <c r="H245" s="156">
        <v>195</v>
      </c>
      <c r="I245" s="156">
        <v>168</v>
      </c>
      <c r="J245" s="156">
        <v>7</v>
      </c>
      <c r="K245" s="156">
        <v>220</v>
      </c>
      <c r="L245" s="156">
        <v>1</v>
      </c>
    </row>
    <row r="246" spans="1:12" ht="25.5" x14ac:dyDescent="0.25">
      <c r="A246" s="18" t="s">
        <v>26</v>
      </c>
      <c r="B246" s="19">
        <v>509402</v>
      </c>
      <c r="C246" s="157">
        <v>940201</v>
      </c>
      <c r="D246" s="158" t="s">
        <v>132</v>
      </c>
      <c r="E246" s="157">
        <v>3</v>
      </c>
      <c r="F246" s="159" t="s">
        <v>273</v>
      </c>
      <c r="G246" s="155">
        <f t="shared" si="3"/>
        <v>2102</v>
      </c>
      <c r="H246" s="156">
        <v>17</v>
      </c>
      <c r="I246" s="156">
        <v>2035</v>
      </c>
      <c r="J246" s="156">
        <v>20</v>
      </c>
      <c r="K246" s="156">
        <v>29</v>
      </c>
      <c r="L246" s="156">
        <v>1</v>
      </c>
    </row>
    <row r="247" spans="1:12" ht="25.5" x14ac:dyDescent="0.25">
      <c r="A247" s="18" t="s">
        <v>26</v>
      </c>
      <c r="B247" s="19">
        <v>509501</v>
      </c>
      <c r="C247" s="157">
        <v>950101</v>
      </c>
      <c r="D247" s="158" t="s">
        <v>135</v>
      </c>
      <c r="E247" s="157">
        <v>3</v>
      </c>
      <c r="F247" s="159" t="s">
        <v>273</v>
      </c>
      <c r="G247" s="155">
        <f t="shared" si="3"/>
        <v>0</v>
      </c>
      <c r="H247" s="156">
        <v>0</v>
      </c>
      <c r="I247" s="156">
        <v>0</v>
      </c>
      <c r="J247" s="156">
        <v>0</v>
      </c>
      <c r="K247" s="156">
        <v>0</v>
      </c>
      <c r="L247" s="156">
        <v>0</v>
      </c>
    </row>
    <row r="248" spans="1:12" ht="25.5" x14ac:dyDescent="0.25">
      <c r="A248" s="18" t="s">
        <v>35</v>
      </c>
      <c r="B248" s="19">
        <v>509510</v>
      </c>
      <c r="C248" s="157">
        <v>951001</v>
      </c>
      <c r="D248" s="158" t="s">
        <v>365</v>
      </c>
      <c r="E248" s="157">
        <v>3</v>
      </c>
      <c r="F248" s="159" t="s">
        <v>273</v>
      </c>
      <c r="G248" s="155">
        <f t="shared" si="3"/>
        <v>48</v>
      </c>
      <c r="H248" s="156">
        <v>8</v>
      </c>
      <c r="I248" s="156">
        <v>22</v>
      </c>
      <c r="J248" s="156">
        <v>1</v>
      </c>
      <c r="K248" s="156">
        <v>17</v>
      </c>
      <c r="L248" s="156">
        <v>0</v>
      </c>
    </row>
    <row r="249" spans="1:12" ht="25.5" x14ac:dyDescent="0.25">
      <c r="A249" s="18" t="s">
        <v>26</v>
      </c>
      <c r="B249" s="19">
        <v>509603</v>
      </c>
      <c r="C249" s="29">
        <v>960301</v>
      </c>
      <c r="D249" s="30" t="s">
        <v>263</v>
      </c>
      <c r="E249" s="157">
        <v>3</v>
      </c>
      <c r="F249" s="159" t="s">
        <v>273</v>
      </c>
      <c r="G249" s="155">
        <f t="shared" si="3"/>
        <v>291</v>
      </c>
      <c r="H249" s="156">
        <v>14</v>
      </c>
      <c r="I249" s="156">
        <v>72</v>
      </c>
      <c r="J249" s="156">
        <v>0</v>
      </c>
      <c r="K249" s="156">
        <v>205</v>
      </c>
      <c r="L249" s="156">
        <v>0</v>
      </c>
    </row>
    <row r="250" spans="1:12" ht="25.5" x14ac:dyDescent="0.25">
      <c r="A250" s="18" t="s">
        <v>26</v>
      </c>
      <c r="B250" s="19">
        <v>509606</v>
      </c>
      <c r="C250" s="157">
        <v>960601</v>
      </c>
      <c r="D250" s="158" t="s">
        <v>136</v>
      </c>
      <c r="E250" s="157">
        <v>3</v>
      </c>
      <c r="F250" s="159" t="s">
        <v>273</v>
      </c>
      <c r="G250" s="155">
        <f t="shared" si="3"/>
        <v>10003</v>
      </c>
      <c r="H250" s="156">
        <v>1430</v>
      </c>
      <c r="I250" s="156">
        <v>4610</v>
      </c>
      <c r="J250" s="156">
        <v>51</v>
      </c>
      <c r="K250" s="156">
        <v>3903</v>
      </c>
      <c r="L250" s="156">
        <v>9</v>
      </c>
    </row>
    <row r="251" spans="1:12" ht="25.5" x14ac:dyDescent="0.25">
      <c r="A251" s="18" t="s">
        <v>26</v>
      </c>
      <c r="B251" s="19">
        <v>509615</v>
      </c>
      <c r="C251" s="157">
        <v>961501</v>
      </c>
      <c r="D251" s="158" t="s">
        <v>220</v>
      </c>
      <c r="E251" s="157">
        <v>3</v>
      </c>
      <c r="F251" s="159" t="s">
        <v>273</v>
      </c>
      <c r="G251" s="155">
        <f t="shared" si="3"/>
        <v>2253</v>
      </c>
      <c r="H251" s="156">
        <v>2231</v>
      </c>
      <c r="I251" s="156">
        <v>18</v>
      </c>
      <c r="J251" s="156">
        <v>0</v>
      </c>
      <c r="K251" s="156">
        <v>4</v>
      </c>
      <c r="L251" s="156">
        <v>0</v>
      </c>
    </row>
    <row r="252" spans="1:12" ht="25.5" x14ac:dyDescent="0.25">
      <c r="A252" s="18" t="s">
        <v>26</v>
      </c>
      <c r="B252" s="19">
        <v>509618</v>
      </c>
      <c r="C252" s="157">
        <v>961801</v>
      </c>
      <c r="D252" s="158" t="s">
        <v>230</v>
      </c>
      <c r="E252" s="157">
        <v>3</v>
      </c>
      <c r="F252" s="159" t="s">
        <v>273</v>
      </c>
      <c r="G252" s="155">
        <f t="shared" si="3"/>
        <v>945</v>
      </c>
      <c r="H252" s="156">
        <v>551</v>
      </c>
      <c r="I252" s="156">
        <v>234</v>
      </c>
      <c r="J252" s="156">
        <v>5</v>
      </c>
      <c r="K252" s="156">
        <v>154</v>
      </c>
      <c r="L252" s="156">
        <v>1</v>
      </c>
    </row>
    <row r="253" spans="1:12" ht="25.5" x14ac:dyDescent="0.25">
      <c r="A253" s="18" t="s">
        <v>26</v>
      </c>
      <c r="B253" s="19">
        <v>509621</v>
      </c>
      <c r="C253" s="157">
        <v>962101</v>
      </c>
      <c r="D253" s="158" t="s">
        <v>221</v>
      </c>
      <c r="E253" s="157">
        <v>3</v>
      </c>
      <c r="F253" s="159" t="s">
        <v>273</v>
      </c>
      <c r="G253" s="155">
        <f t="shared" si="3"/>
        <v>24712</v>
      </c>
      <c r="H253" s="156">
        <v>11903</v>
      </c>
      <c r="I253" s="156">
        <v>959</v>
      </c>
      <c r="J253" s="156">
        <v>780</v>
      </c>
      <c r="K253" s="156">
        <v>11044</v>
      </c>
      <c r="L253" s="156">
        <v>26</v>
      </c>
    </row>
    <row r="254" spans="1:12" ht="25.5" x14ac:dyDescent="0.25">
      <c r="A254" s="18" t="s">
        <v>26</v>
      </c>
      <c r="B254" s="19">
        <v>509633</v>
      </c>
      <c r="C254" s="157">
        <v>963301</v>
      </c>
      <c r="D254" s="158" t="s">
        <v>138</v>
      </c>
      <c r="E254" s="157">
        <v>3</v>
      </c>
      <c r="F254" s="159" t="s">
        <v>273</v>
      </c>
      <c r="G254" s="155">
        <f t="shared" si="3"/>
        <v>6448</v>
      </c>
      <c r="H254" s="156">
        <v>1308</v>
      </c>
      <c r="I254" s="156">
        <v>3182</v>
      </c>
      <c r="J254" s="156">
        <v>355</v>
      </c>
      <c r="K254" s="156">
        <v>1573</v>
      </c>
      <c r="L254" s="156">
        <v>30</v>
      </c>
    </row>
    <row r="255" spans="1:12" ht="25.5" x14ac:dyDescent="0.25">
      <c r="A255" s="18" t="s">
        <v>26</v>
      </c>
      <c r="B255" s="19">
        <v>509678</v>
      </c>
      <c r="C255" s="25">
        <v>967901</v>
      </c>
      <c r="D255" s="26" t="s">
        <v>366</v>
      </c>
      <c r="E255" s="157">
        <v>3</v>
      </c>
      <c r="F255" s="159" t="s">
        <v>273</v>
      </c>
      <c r="G255" s="155">
        <f t="shared" si="3"/>
        <v>618</v>
      </c>
      <c r="H255" s="156">
        <v>2</v>
      </c>
      <c r="I255" s="156">
        <v>446</v>
      </c>
      <c r="J255" s="156">
        <v>11</v>
      </c>
      <c r="K255" s="156">
        <v>159</v>
      </c>
      <c r="L255" s="156">
        <v>0</v>
      </c>
    </row>
    <row r="256" spans="1:12" ht="25.5" x14ac:dyDescent="0.25">
      <c r="A256" s="18" t="s">
        <v>26</v>
      </c>
      <c r="B256" s="19">
        <v>509679</v>
      </c>
      <c r="C256" s="157">
        <v>968001</v>
      </c>
      <c r="D256" s="158" t="s">
        <v>367</v>
      </c>
      <c r="E256" s="157">
        <v>3</v>
      </c>
      <c r="F256" s="159" t="s">
        <v>273</v>
      </c>
      <c r="G256" s="155">
        <f t="shared" si="3"/>
        <v>263</v>
      </c>
      <c r="H256" s="156">
        <v>0</v>
      </c>
      <c r="I256" s="156">
        <v>252</v>
      </c>
      <c r="J256" s="156">
        <v>0</v>
      </c>
      <c r="K256" s="156">
        <v>10</v>
      </c>
      <c r="L256" s="156">
        <v>1</v>
      </c>
    </row>
    <row r="257" spans="1:12" ht="25.5" x14ac:dyDescent="0.25">
      <c r="A257" s="18" t="s">
        <v>26</v>
      </c>
      <c r="B257" s="19">
        <v>509708</v>
      </c>
      <c r="C257" s="157">
        <v>970801</v>
      </c>
      <c r="D257" s="158" t="s">
        <v>368</v>
      </c>
      <c r="E257" s="157">
        <v>3</v>
      </c>
      <c r="F257" s="159" t="s">
        <v>273</v>
      </c>
      <c r="G257" s="155">
        <f t="shared" si="3"/>
        <v>0</v>
      </c>
      <c r="H257" s="156">
        <v>0</v>
      </c>
      <c r="I257" s="156">
        <v>0</v>
      </c>
      <c r="J257" s="156">
        <v>0</v>
      </c>
      <c r="K257" s="156">
        <v>0</v>
      </c>
      <c r="L257" s="156">
        <v>0</v>
      </c>
    </row>
    <row r="258" spans="1:12" ht="25.5" x14ac:dyDescent="0.25">
      <c r="A258" s="18" t="s">
        <v>26</v>
      </c>
      <c r="B258" s="19">
        <v>509715</v>
      </c>
      <c r="C258" s="157">
        <v>971501</v>
      </c>
      <c r="D258" s="158" t="s">
        <v>369</v>
      </c>
      <c r="E258" s="157">
        <v>3</v>
      </c>
      <c r="F258" s="159" t="s">
        <v>273</v>
      </c>
      <c r="G258" s="155">
        <f t="shared" si="3"/>
        <v>0</v>
      </c>
      <c r="H258" s="156">
        <v>0</v>
      </c>
      <c r="I258" s="156">
        <v>0</v>
      </c>
      <c r="J258" s="156">
        <v>0</v>
      </c>
      <c r="K258" s="156">
        <v>0</v>
      </c>
      <c r="L258" s="156">
        <v>0</v>
      </c>
    </row>
    <row r="259" spans="1:12" ht="25.5" x14ac:dyDescent="0.25">
      <c r="A259" s="18" t="s">
        <v>26</v>
      </c>
      <c r="B259" s="19">
        <v>509727</v>
      </c>
      <c r="C259" s="157">
        <v>972701</v>
      </c>
      <c r="D259" s="158" t="s">
        <v>142</v>
      </c>
      <c r="E259" s="157">
        <v>3</v>
      </c>
      <c r="F259" s="159" t="s">
        <v>273</v>
      </c>
      <c r="G259" s="155">
        <f t="shared" si="3"/>
        <v>5177</v>
      </c>
      <c r="H259" s="156">
        <v>2802</v>
      </c>
      <c r="I259" s="156">
        <v>358</v>
      </c>
      <c r="J259" s="156">
        <v>84</v>
      </c>
      <c r="K259" s="156">
        <v>1929</v>
      </c>
      <c r="L259" s="156">
        <v>4</v>
      </c>
    </row>
    <row r="260" spans="1:12" ht="25.5" x14ac:dyDescent="0.25">
      <c r="A260" s="18" t="s">
        <v>26</v>
      </c>
      <c r="B260" s="19">
        <v>509738</v>
      </c>
      <c r="C260" s="157">
        <v>973801</v>
      </c>
      <c r="D260" s="158" t="s">
        <v>223</v>
      </c>
      <c r="E260" s="157">
        <v>3</v>
      </c>
      <c r="F260" s="159" t="s">
        <v>273</v>
      </c>
      <c r="G260" s="155">
        <f t="shared" si="3"/>
        <v>62</v>
      </c>
      <c r="H260" s="156">
        <v>17</v>
      </c>
      <c r="I260" s="156">
        <v>41</v>
      </c>
      <c r="J260" s="156">
        <v>0</v>
      </c>
      <c r="K260" s="156">
        <v>4</v>
      </c>
      <c r="L260" s="156">
        <v>0</v>
      </c>
    </row>
    <row r="261" spans="1:12" ht="25.5" x14ac:dyDescent="0.25">
      <c r="A261" s="18" t="s">
        <v>26</v>
      </c>
      <c r="B261" s="19">
        <v>509740</v>
      </c>
      <c r="C261" s="157">
        <v>974001</v>
      </c>
      <c r="D261" s="158" t="s">
        <v>370</v>
      </c>
      <c r="E261" s="157">
        <v>3</v>
      </c>
      <c r="F261" s="159" t="s">
        <v>273</v>
      </c>
      <c r="G261" s="155">
        <f t="shared" si="3"/>
        <v>0</v>
      </c>
      <c r="H261" s="156">
        <v>0</v>
      </c>
      <c r="I261" s="156">
        <v>0</v>
      </c>
      <c r="J261" s="156">
        <v>0</v>
      </c>
      <c r="K261" s="156">
        <v>0</v>
      </c>
      <c r="L261" s="156">
        <v>0</v>
      </c>
    </row>
    <row r="262" spans="1:12" ht="25.5" x14ac:dyDescent="0.25">
      <c r="A262" s="18" t="s">
        <v>26</v>
      </c>
      <c r="B262" s="19">
        <v>509741</v>
      </c>
      <c r="C262" s="157">
        <v>974101</v>
      </c>
      <c r="D262" s="158" t="s">
        <v>224</v>
      </c>
      <c r="E262" s="157">
        <v>3</v>
      </c>
      <c r="F262" s="159" t="s">
        <v>273</v>
      </c>
      <c r="G262" s="155">
        <f t="shared" si="3"/>
        <v>42</v>
      </c>
      <c r="H262" s="156">
        <v>20</v>
      </c>
      <c r="I262" s="156">
        <v>13</v>
      </c>
      <c r="J262" s="156">
        <v>0</v>
      </c>
      <c r="K262" s="156">
        <v>9</v>
      </c>
      <c r="L262" s="156">
        <v>0</v>
      </c>
    </row>
    <row r="263" spans="1:12" ht="25.5" x14ac:dyDescent="0.25">
      <c r="A263" s="18" t="s">
        <v>26</v>
      </c>
      <c r="B263" s="19">
        <v>509742</v>
      </c>
      <c r="C263" s="157">
        <v>974201</v>
      </c>
      <c r="D263" s="158" t="s">
        <v>371</v>
      </c>
      <c r="E263" s="157">
        <v>3</v>
      </c>
      <c r="F263" s="159" t="s">
        <v>273</v>
      </c>
      <c r="G263" s="155">
        <f t="shared" si="3"/>
        <v>0</v>
      </c>
      <c r="H263" s="156">
        <v>0</v>
      </c>
      <c r="I263" s="156">
        <v>0</v>
      </c>
      <c r="J263" s="156">
        <v>0</v>
      </c>
      <c r="K263" s="156">
        <v>0</v>
      </c>
      <c r="L263" s="156">
        <v>0</v>
      </c>
    </row>
    <row r="264" spans="1:12" ht="25.5" x14ac:dyDescent="0.25">
      <c r="A264" s="18" t="s">
        <v>26</v>
      </c>
      <c r="B264" s="19">
        <v>509743</v>
      </c>
      <c r="C264" s="157">
        <v>974301</v>
      </c>
      <c r="D264" s="158" t="s">
        <v>372</v>
      </c>
      <c r="E264" s="157">
        <v>3</v>
      </c>
      <c r="F264" s="159" t="s">
        <v>273</v>
      </c>
      <c r="G264" s="155">
        <f t="shared" ref="G264:G281" si="4">SUM(H264:L264)</f>
        <v>0</v>
      </c>
      <c r="H264" s="156">
        <v>0</v>
      </c>
      <c r="I264" s="156">
        <v>0</v>
      </c>
      <c r="J264" s="156">
        <v>0</v>
      </c>
      <c r="K264" s="156">
        <v>0</v>
      </c>
      <c r="L264" s="156">
        <v>0</v>
      </c>
    </row>
    <row r="265" spans="1:12" ht="25.5" x14ac:dyDescent="0.25">
      <c r="A265" s="18" t="s">
        <v>26</v>
      </c>
      <c r="B265" s="19">
        <v>509746</v>
      </c>
      <c r="C265" s="157">
        <v>974601</v>
      </c>
      <c r="D265" s="158" t="s">
        <v>373</v>
      </c>
      <c r="E265" s="157">
        <v>3</v>
      </c>
      <c r="F265" s="159" t="s">
        <v>273</v>
      </c>
      <c r="G265" s="155">
        <f t="shared" si="4"/>
        <v>0</v>
      </c>
      <c r="H265" s="156">
        <v>0</v>
      </c>
      <c r="I265" s="156">
        <v>0</v>
      </c>
      <c r="J265" s="156">
        <v>0</v>
      </c>
      <c r="K265" s="156">
        <v>0</v>
      </c>
      <c r="L265" s="156">
        <v>0</v>
      </c>
    </row>
    <row r="266" spans="1:12" ht="25.5" x14ac:dyDescent="0.25">
      <c r="A266" s="18" t="s">
        <v>26</v>
      </c>
      <c r="B266" s="19">
        <v>509752</v>
      </c>
      <c r="C266" s="157">
        <v>975201</v>
      </c>
      <c r="D266" s="158" t="s">
        <v>374</v>
      </c>
      <c r="E266" s="157">
        <v>3</v>
      </c>
      <c r="F266" s="159" t="s">
        <v>273</v>
      </c>
      <c r="G266" s="155">
        <f t="shared" si="4"/>
        <v>0</v>
      </c>
      <c r="H266" s="156">
        <v>0</v>
      </c>
      <c r="I266" s="156">
        <v>0</v>
      </c>
      <c r="J266" s="156">
        <v>0</v>
      </c>
      <c r="K266" s="156">
        <v>0</v>
      </c>
      <c r="L266" s="156">
        <v>0</v>
      </c>
    </row>
    <row r="267" spans="1:12" ht="25.5" x14ac:dyDescent="0.25">
      <c r="A267" s="18" t="s">
        <v>26</v>
      </c>
      <c r="B267" s="19">
        <v>509760</v>
      </c>
      <c r="C267" s="157">
        <v>976001</v>
      </c>
      <c r="D267" s="158" t="s">
        <v>375</v>
      </c>
      <c r="E267" s="157">
        <v>3</v>
      </c>
      <c r="F267" s="159" t="s">
        <v>273</v>
      </c>
      <c r="G267" s="155">
        <f t="shared" si="4"/>
        <v>433</v>
      </c>
      <c r="H267" s="156">
        <v>364.2</v>
      </c>
      <c r="I267" s="156">
        <v>13.8</v>
      </c>
      <c r="J267" s="156">
        <v>2</v>
      </c>
      <c r="K267" s="156">
        <v>32.1</v>
      </c>
      <c r="L267" s="156">
        <v>20.9</v>
      </c>
    </row>
    <row r="268" spans="1:12" ht="25.5" x14ac:dyDescent="0.25">
      <c r="A268" s="18" t="s">
        <v>26</v>
      </c>
      <c r="B268" s="19">
        <v>509764</v>
      </c>
      <c r="C268" s="157">
        <v>976401</v>
      </c>
      <c r="D268" s="158" t="s">
        <v>376</v>
      </c>
      <c r="E268" s="157">
        <v>3</v>
      </c>
      <c r="F268" s="159" t="s">
        <v>273</v>
      </c>
      <c r="G268" s="155">
        <f t="shared" si="4"/>
        <v>0</v>
      </c>
      <c r="H268" s="156">
        <v>0</v>
      </c>
      <c r="I268" s="156">
        <v>0</v>
      </c>
      <c r="J268" s="156">
        <v>0</v>
      </c>
      <c r="K268" s="156">
        <v>0</v>
      </c>
      <c r="L268" s="156">
        <v>0</v>
      </c>
    </row>
    <row r="269" spans="1:12" ht="25.5" x14ac:dyDescent="0.25">
      <c r="A269" s="18" t="s">
        <v>35</v>
      </c>
      <c r="B269" s="19">
        <v>509766</v>
      </c>
      <c r="C269" s="157">
        <v>976601</v>
      </c>
      <c r="D269" s="158" t="s">
        <v>377</v>
      </c>
      <c r="E269" s="157">
        <v>3</v>
      </c>
      <c r="F269" s="159" t="s">
        <v>273</v>
      </c>
      <c r="G269" s="155">
        <f t="shared" si="4"/>
        <v>2185</v>
      </c>
      <c r="H269" s="156">
        <v>659</v>
      </c>
      <c r="I269" s="156">
        <v>785</v>
      </c>
      <c r="J269" s="156">
        <v>22</v>
      </c>
      <c r="K269" s="156">
        <v>706</v>
      </c>
      <c r="L269" s="156">
        <v>13</v>
      </c>
    </row>
    <row r="270" spans="1:12" ht="38.25" x14ac:dyDescent="0.25">
      <c r="A270" s="18" t="s">
        <v>26</v>
      </c>
      <c r="B270" s="19">
        <v>509770</v>
      </c>
      <c r="C270" s="157">
        <v>977001</v>
      </c>
      <c r="D270" s="158" t="s">
        <v>378</v>
      </c>
      <c r="E270" s="157">
        <v>3</v>
      </c>
      <c r="F270" s="159" t="s">
        <v>273</v>
      </c>
      <c r="G270" s="155">
        <f t="shared" si="4"/>
        <v>0</v>
      </c>
      <c r="H270" s="156">
        <v>0</v>
      </c>
      <c r="I270" s="156">
        <v>0</v>
      </c>
      <c r="J270" s="156">
        <v>0</v>
      </c>
      <c r="K270" s="156">
        <v>0</v>
      </c>
      <c r="L270" s="156">
        <v>0</v>
      </c>
    </row>
    <row r="271" spans="1:12" ht="25.5" x14ac:dyDescent="0.25">
      <c r="A271" s="18" t="s">
        <v>35</v>
      </c>
      <c r="B271" s="19">
        <v>509772</v>
      </c>
      <c r="C271" s="157">
        <v>977201</v>
      </c>
      <c r="D271" s="158" t="s">
        <v>227</v>
      </c>
      <c r="E271" s="157">
        <v>3</v>
      </c>
      <c r="F271" s="159" t="s">
        <v>273</v>
      </c>
      <c r="G271" s="155">
        <f t="shared" si="4"/>
        <v>4057</v>
      </c>
      <c r="H271" s="156">
        <v>962</v>
      </c>
      <c r="I271" s="156">
        <v>1710</v>
      </c>
      <c r="J271" s="156">
        <v>109</v>
      </c>
      <c r="K271" s="156">
        <v>1267</v>
      </c>
      <c r="L271" s="156">
        <v>9</v>
      </c>
    </row>
    <row r="272" spans="1:12" ht="25.5" x14ac:dyDescent="0.25">
      <c r="A272" s="18" t="s">
        <v>19</v>
      </c>
      <c r="B272" s="19">
        <v>509901</v>
      </c>
      <c r="C272" s="157">
        <v>990101</v>
      </c>
      <c r="D272" s="158" t="s">
        <v>143</v>
      </c>
      <c r="E272" s="157">
        <v>3</v>
      </c>
      <c r="F272" s="159" t="s">
        <v>273</v>
      </c>
      <c r="G272" s="155">
        <f t="shared" si="4"/>
        <v>231099</v>
      </c>
      <c r="H272" s="156">
        <v>60783</v>
      </c>
      <c r="I272" s="156">
        <v>86718</v>
      </c>
      <c r="J272" s="156">
        <v>3283</v>
      </c>
      <c r="K272" s="156">
        <v>78728</v>
      </c>
      <c r="L272" s="156">
        <v>1587</v>
      </c>
    </row>
    <row r="273" spans="1:12" ht="25.5" x14ac:dyDescent="0.25">
      <c r="A273" s="18" t="s">
        <v>19</v>
      </c>
      <c r="B273" s="19">
        <v>509902</v>
      </c>
      <c r="C273" s="157">
        <v>990201</v>
      </c>
      <c r="D273" s="26" t="s">
        <v>144</v>
      </c>
      <c r="E273" s="157">
        <v>3</v>
      </c>
      <c r="F273" s="159" t="s">
        <v>273</v>
      </c>
      <c r="G273" s="155">
        <f t="shared" si="4"/>
        <v>53290</v>
      </c>
      <c r="H273" s="156">
        <v>15433</v>
      </c>
      <c r="I273" s="156">
        <v>18846</v>
      </c>
      <c r="J273" s="156">
        <v>1067</v>
      </c>
      <c r="K273" s="156">
        <v>17730</v>
      </c>
      <c r="L273" s="156">
        <v>214</v>
      </c>
    </row>
    <row r="274" spans="1:12" ht="25.5" x14ac:dyDescent="0.25">
      <c r="A274" s="18" t="s">
        <v>19</v>
      </c>
      <c r="B274" s="19">
        <v>509903</v>
      </c>
      <c r="C274" s="157">
        <v>990301</v>
      </c>
      <c r="D274" s="158" t="s">
        <v>145</v>
      </c>
      <c r="E274" s="157">
        <v>3</v>
      </c>
      <c r="F274" s="159" t="s">
        <v>273</v>
      </c>
      <c r="G274" s="155">
        <f t="shared" si="4"/>
        <v>11875</v>
      </c>
      <c r="H274" s="156">
        <v>2670</v>
      </c>
      <c r="I274" s="156">
        <v>4443</v>
      </c>
      <c r="J274" s="156">
        <v>89</v>
      </c>
      <c r="K274" s="156">
        <v>4642</v>
      </c>
      <c r="L274" s="156">
        <v>31</v>
      </c>
    </row>
    <row r="275" spans="1:12" ht="25.5" x14ac:dyDescent="0.25">
      <c r="A275" s="18" t="s">
        <v>19</v>
      </c>
      <c r="B275" s="19">
        <v>509905</v>
      </c>
      <c r="C275" s="157">
        <v>990501</v>
      </c>
      <c r="D275" s="158" t="s">
        <v>147</v>
      </c>
      <c r="E275" s="157">
        <v>3</v>
      </c>
      <c r="F275" s="159" t="s">
        <v>273</v>
      </c>
      <c r="G275" s="155">
        <f t="shared" si="4"/>
        <v>112734</v>
      </c>
      <c r="H275" s="156">
        <v>25533</v>
      </c>
      <c r="I275" s="156">
        <v>44266</v>
      </c>
      <c r="J275" s="156">
        <v>782</v>
      </c>
      <c r="K275" s="156">
        <v>40994</v>
      </c>
      <c r="L275" s="156">
        <v>1159</v>
      </c>
    </row>
    <row r="276" spans="1:12" ht="25.5" x14ac:dyDescent="0.25">
      <c r="A276" s="18" t="s">
        <v>19</v>
      </c>
      <c r="B276" s="19">
        <v>509907</v>
      </c>
      <c r="C276" s="157">
        <v>990701</v>
      </c>
      <c r="D276" s="158" t="s">
        <v>148</v>
      </c>
      <c r="E276" s="157">
        <v>3</v>
      </c>
      <c r="F276" s="159" t="s">
        <v>273</v>
      </c>
      <c r="G276" s="155">
        <f t="shared" si="4"/>
        <v>102843</v>
      </c>
      <c r="H276" s="156">
        <v>25076</v>
      </c>
      <c r="I276" s="156">
        <v>38223</v>
      </c>
      <c r="J276" s="156">
        <v>1582</v>
      </c>
      <c r="K276" s="156">
        <v>37697</v>
      </c>
      <c r="L276" s="156">
        <v>265</v>
      </c>
    </row>
    <row r="277" spans="1:12" ht="25.5" x14ac:dyDescent="0.25">
      <c r="A277" s="18" t="s">
        <v>19</v>
      </c>
      <c r="B277" s="19">
        <v>509908</v>
      </c>
      <c r="C277" s="157">
        <v>990801</v>
      </c>
      <c r="D277" s="158" t="s">
        <v>226</v>
      </c>
      <c r="E277" s="157">
        <v>3</v>
      </c>
      <c r="F277" s="159" t="s">
        <v>273</v>
      </c>
      <c r="G277" s="155">
        <f t="shared" si="4"/>
        <v>26369</v>
      </c>
      <c r="H277" s="156">
        <v>9948.2000000000007</v>
      </c>
      <c r="I277" s="156">
        <v>10497.5</v>
      </c>
      <c r="J277" s="156">
        <v>180.7</v>
      </c>
      <c r="K277" s="156">
        <v>5641.8</v>
      </c>
      <c r="L277" s="156">
        <v>100.80000000000001</v>
      </c>
    </row>
    <row r="278" spans="1:12" ht="25.5" x14ac:dyDescent="0.25">
      <c r="A278" s="18" t="s">
        <v>19</v>
      </c>
      <c r="B278" s="19">
        <v>509909</v>
      </c>
      <c r="C278" s="157">
        <v>990901</v>
      </c>
      <c r="D278" s="158" t="s">
        <v>149</v>
      </c>
      <c r="E278" s="157">
        <v>3</v>
      </c>
      <c r="F278" s="159" t="s">
        <v>273</v>
      </c>
      <c r="G278" s="155">
        <f t="shared" si="4"/>
        <v>46856</v>
      </c>
      <c r="H278" s="156">
        <v>4668</v>
      </c>
      <c r="I278" s="156">
        <v>26243</v>
      </c>
      <c r="J278" s="156">
        <v>324</v>
      </c>
      <c r="K278" s="156">
        <v>14252</v>
      </c>
      <c r="L278" s="156">
        <v>1369</v>
      </c>
    </row>
    <row r="279" spans="1:12" ht="25.5" x14ac:dyDescent="0.25">
      <c r="A279" s="18" t="s">
        <v>19</v>
      </c>
      <c r="B279" s="19">
        <v>509910</v>
      </c>
      <c r="C279" s="157">
        <v>991001</v>
      </c>
      <c r="D279" s="158" t="s">
        <v>379</v>
      </c>
      <c r="E279" s="157">
        <v>3</v>
      </c>
      <c r="F279" s="159" t="s">
        <v>273</v>
      </c>
      <c r="G279" s="155">
        <f t="shared" si="4"/>
        <v>16749</v>
      </c>
      <c r="H279" s="156">
        <v>4525</v>
      </c>
      <c r="I279" s="156">
        <v>7015</v>
      </c>
      <c r="J279" s="156">
        <v>259</v>
      </c>
      <c r="K279" s="156">
        <v>4870</v>
      </c>
      <c r="L279" s="156">
        <v>80</v>
      </c>
    </row>
    <row r="280" spans="1:12" ht="25.5" x14ac:dyDescent="0.25">
      <c r="A280" s="18" t="s">
        <v>19</v>
      </c>
      <c r="B280" s="19">
        <v>509913</v>
      </c>
      <c r="C280" s="157">
        <v>991301</v>
      </c>
      <c r="D280" s="158" t="s">
        <v>150</v>
      </c>
      <c r="E280" s="157">
        <v>3</v>
      </c>
      <c r="F280" s="159" t="s">
        <v>273</v>
      </c>
      <c r="G280" s="155">
        <f t="shared" si="4"/>
        <v>3135</v>
      </c>
      <c r="H280" s="156">
        <v>780</v>
      </c>
      <c r="I280" s="156">
        <v>1173</v>
      </c>
      <c r="J280" s="156">
        <v>39</v>
      </c>
      <c r="K280" s="156">
        <v>1140</v>
      </c>
      <c r="L280" s="156">
        <v>3</v>
      </c>
    </row>
    <row r="281" spans="1:12" ht="26.25" thickBot="1" x14ac:dyDescent="0.3">
      <c r="A281" s="25" t="s">
        <v>19</v>
      </c>
      <c r="B281" s="25">
        <v>503630</v>
      </c>
      <c r="C281" s="25">
        <v>363001</v>
      </c>
      <c r="D281" s="26" t="s">
        <v>155</v>
      </c>
      <c r="E281" s="157">
        <v>3</v>
      </c>
      <c r="F281" s="159" t="s">
        <v>273</v>
      </c>
      <c r="G281" s="155">
        <f t="shared" si="4"/>
        <v>1018833</v>
      </c>
      <c r="H281" s="156">
        <v>14003</v>
      </c>
      <c r="I281" s="156">
        <v>341508.2</v>
      </c>
      <c r="J281" s="156">
        <v>2006</v>
      </c>
      <c r="K281" s="156">
        <v>660161.80000000005</v>
      </c>
      <c r="L281" s="156">
        <v>1154</v>
      </c>
    </row>
    <row r="282" spans="1:12" ht="15.75" thickBot="1" x14ac:dyDescent="0.3">
      <c r="A282" s="161"/>
      <c r="B282" s="162"/>
      <c r="C282" s="162"/>
      <c r="D282" s="162" t="s">
        <v>160</v>
      </c>
      <c r="E282" s="162"/>
      <c r="F282" s="163"/>
      <c r="G282" s="164">
        <f t="shared" ref="G282:L282" si="5">SUM(G7:G281)</f>
        <v>25946580</v>
      </c>
      <c r="H282" s="164">
        <f t="shared" si="5"/>
        <v>6196164.4000000004</v>
      </c>
      <c r="I282" s="164">
        <f t="shared" si="5"/>
        <v>10842646.799999993</v>
      </c>
      <c r="J282" s="164">
        <f t="shared" si="5"/>
        <v>338276.69999999995</v>
      </c>
      <c r="K282" s="164">
        <f t="shared" si="5"/>
        <v>8418081.6999999974</v>
      </c>
      <c r="L282" s="164">
        <f t="shared" si="5"/>
        <v>151410.4</v>
      </c>
    </row>
  </sheetData>
  <autoFilter ref="A6:L282" xr:uid="{616F57C1-2819-4859-907B-26E67CDE7DFE}"/>
  <mergeCells count="10">
    <mergeCell ref="A1:I1"/>
    <mergeCell ref="A4:A6"/>
    <mergeCell ref="B4:B6"/>
    <mergeCell ref="C4:C6"/>
    <mergeCell ref="D4:D6"/>
    <mergeCell ref="E4:E6"/>
    <mergeCell ref="F4:F6"/>
    <mergeCell ref="G4:L4"/>
    <mergeCell ref="G5:G6"/>
    <mergeCell ref="H5:L5"/>
  </mergeCells>
  <conditionalFormatting sqref="A3 B2:F4">
    <cfRule type="cellIs" dxfId="313" priority="36" operator="lessThan">
      <formula>0</formula>
    </cfRule>
  </conditionalFormatting>
  <conditionalFormatting sqref="A282:F282">
    <cfRule type="cellIs" dxfId="312" priority="35" operator="lessThan">
      <formula>0</formula>
    </cfRule>
  </conditionalFormatting>
  <conditionalFormatting sqref="A4:A6">
    <cfRule type="cellIs" dxfId="311" priority="34" operator="lessThan">
      <formula>0</formula>
    </cfRule>
  </conditionalFormatting>
  <conditionalFormatting sqref="C282:C1048576 C2:C6">
    <cfRule type="duplicateValues" dxfId="310" priority="33"/>
  </conditionalFormatting>
  <conditionalFormatting sqref="C7:D7">
    <cfRule type="cellIs" dxfId="309" priority="31" operator="lessThan">
      <formula>0</formula>
    </cfRule>
  </conditionalFormatting>
  <conditionalFormatting sqref="B91:C91">
    <cfRule type="cellIs" dxfId="308" priority="26" operator="lessThan">
      <formula>0</formula>
    </cfRule>
  </conditionalFormatting>
  <conditionalFormatting sqref="D102">
    <cfRule type="cellIs" dxfId="307" priority="25" operator="lessThan">
      <formula>0</formula>
    </cfRule>
  </conditionalFormatting>
  <conditionalFormatting sqref="D244">
    <cfRule type="cellIs" dxfId="306" priority="7" operator="lessThan">
      <formula>0</formula>
    </cfRule>
  </conditionalFormatting>
  <conditionalFormatting sqref="A248:B248">
    <cfRule type="cellIs" dxfId="305" priority="15" operator="lessThan">
      <formula>0</formula>
    </cfRule>
    <cfRule type="cellIs" dxfId="304" priority="16" operator="lessThan">
      <formula>0</formula>
    </cfRule>
    <cfRule type="cellIs" dxfId="303" priority="17" operator="lessThan">
      <formula>0</formula>
    </cfRule>
  </conditionalFormatting>
  <conditionalFormatting sqref="A248:D248">
    <cfRule type="cellIs" dxfId="302" priority="18" operator="lessThan">
      <formula>0</formula>
    </cfRule>
  </conditionalFormatting>
  <conditionalFormatting sqref="C248">
    <cfRule type="duplicateValues" dxfId="301" priority="14"/>
  </conditionalFormatting>
  <conditionalFormatting sqref="E248:F248">
    <cfRule type="cellIs" dxfId="300" priority="23" operator="lessThan">
      <formula>0</formula>
    </cfRule>
  </conditionalFormatting>
  <conditionalFormatting sqref="C249:D249">
    <cfRule type="cellIs" dxfId="299" priority="19" operator="lessThan">
      <formula>0</formula>
    </cfRule>
  </conditionalFormatting>
  <conditionalFormatting sqref="C255:D255">
    <cfRule type="cellIs" dxfId="298" priority="20" operator="lessThan">
      <formula>0</formula>
    </cfRule>
  </conditionalFormatting>
  <conditionalFormatting sqref="D273">
    <cfRule type="cellIs" dxfId="297" priority="21" operator="lessThan">
      <formula>0</formula>
    </cfRule>
  </conditionalFormatting>
  <conditionalFormatting sqref="A280:B280">
    <cfRule type="cellIs" dxfId="296" priority="28" operator="lessThan">
      <formula>0</formula>
    </cfRule>
    <cfRule type="cellIs" dxfId="295" priority="29" operator="lessThan">
      <formula>0</formula>
    </cfRule>
    <cfRule type="cellIs" dxfId="294" priority="30" operator="lessThan">
      <formula>0</formula>
    </cfRule>
  </conditionalFormatting>
  <conditionalFormatting sqref="E280:F280">
    <cfRule type="cellIs" dxfId="293" priority="32" operator="lessThan">
      <formula>0</formula>
    </cfRule>
  </conditionalFormatting>
  <conditionalFormatting sqref="A281">
    <cfRule type="cellIs" dxfId="292" priority="4" operator="lessThan">
      <formula>0</formula>
    </cfRule>
  </conditionalFormatting>
  <conditionalFormatting sqref="B281:D281">
    <cfRule type="cellIs" dxfId="291" priority="5" operator="lessThan">
      <formula>0</formula>
    </cfRule>
  </conditionalFormatting>
  <conditionalFormatting sqref="E281">
    <cfRule type="cellIs" dxfId="290" priority="3" operator="lessThan">
      <formula>0</formula>
    </cfRule>
  </conditionalFormatting>
  <conditionalFormatting sqref="F281">
    <cfRule type="cellIs" dxfId="289" priority="6" operator="lessThan">
      <formula>0</formula>
    </cfRule>
  </conditionalFormatting>
  <conditionalFormatting sqref="C277:C279">
    <cfRule type="duplicateValues" dxfId="288" priority="8"/>
    <cfRule type="duplicateValues" dxfId="287" priority="9"/>
  </conditionalFormatting>
  <conditionalFormatting sqref="A172:D174">
    <cfRule type="cellIs" dxfId="286" priority="24" operator="lessThan">
      <formula>0</formula>
    </cfRule>
  </conditionalFormatting>
  <conditionalFormatting sqref="E172:F174">
    <cfRule type="cellIs" dxfId="285" priority="27" operator="lessThan">
      <formula>0</formula>
    </cfRule>
  </conditionalFormatting>
  <conditionalFormatting sqref="A277:B279">
    <cfRule type="cellIs" dxfId="284" priority="10" operator="lessThan">
      <formula>0</formula>
    </cfRule>
    <cfRule type="cellIs" dxfId="283" priority="11" operator="lessThan">
      <formula>0</formula>
    </cfRule>
    <cfRule type="cellIs" dxfId="282" priority="12" operator="lessThan">
      <formula>0</formula>
    </cfRule>
  </conditionalFormatting>
  <conditionalFormatting sqref="A277:D279">
    <cfRule type="cellIs" dxfId="281" priority="13" operator="lessThan">
      <formula>0</formula>
    </cfRule>
  </conditionalFormatting>
  <conditionalFormatting sqref="E277:F279">
    <cfRule type="cellIs" dxfId="280" priority="22" operator="lessThan">
      <formula>0</formula>
    </cfRule>
  </conditionalFormatting>
  <conditionalFormatting sqref="A2">
    <cfRule type="cellIs" dxfId="279" priority="2" operator="lessThan">
      <formula>0</formula>
    </cfRule>
  </conditionalFormatting>
  <conditionalFormatting sqref="A1">
    <cfRule type="cellIs" dxfId="27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A153C-E724-4562-A932-78C10811F217}">
  <dimension ref="A1:M91"/>
  <sheetViews>
    <sheetView zoomScale="80" zoomScaleNormal="80" workbookViewId="0">
      <pane xSplit="11" ySplit="6" topLeftCell="L7" activePane="bottomRight" state="frozen"/>
      <selection activeCell="I18" sqref="I18"/>
      <selection pane="topRight" activeCell="I18" sqref="I18"/>
      <selection pane="bottomLeft" activeCell="I18" sqref="I18"/>
      <selection pane="bottomRight" activeCell="K30" sqref="K30"/>
    </sheetView>
  </sheetViews>
  <sheetFormatPr defaultRowHeight="15" x14ac:dyDescent="0.25"/>
  <cols>
    <col min="1" max="1" width="13.42578125" style="147" customWidth="1"/>
    <col min="2" max="2" width="14.28515625" style="147" customWidth="1"/>
    <col min="3" max="3" width="12.7109375" style="147" customWidth="1"/>
    <col min="4" max="4" width="85.140625" style="147" customWidth="1"/>
    <col min="5" max="5" width="12.28515625" style="147" hidden="1" customWidth="1"/>
    <col min="6" max="6" width="13.42578125" style="147" customWidth="1"/>
    <col min="7" max="7" width="14.85546875" style="147" customWidth="1"/>
    <col min="8" max="8" width="15.28515625" style="147" customWidth="1"/>
    <col min="9" max="9" width="16.140625" style="147" customWidth="1"/>
    <col min="10" max="10" width="16.42578125" style="147" customWidth="1"/>
    <col min="11" max="11" width="14.5703125" style="147" customWidth="1"/>
    <col min="12" max="16384" width="9.140625" style="147"/>
  </cols>
  <sheetData>
    <row r="1" spans="1:13" ht="28.5" customHeight="1" x14ac:dyDescent="0.25">
      <c r="A1" s="330" t="s">
        <v>429</v>
      </c>
      <c r="B1" s="330"/>
      <c r="C1" s="330"/>
      <c r="D1" s="330"/>
      <c r="E1" s="330"/>
      <c r="F1" s="330"/>
      <c r="G1" s="330"/>
      <c r="H1" s="330"/>
      <c r="I1" s="330"/>
      <c r="J1" s="6" t="s">
        <v>1</v>
      </c>
    </row>
    <row r="2" spans="1:13" x14ac:dyDescent="0.25">
      <c r="A2" s="331" t="s">
        <v>2</v>
      </c>
      <c r="B2" s="332"/>
      <c r="C2" s="333"/>
      <c r="D2" s="10"/>
      <c r="E2" s="10"/>
      <c r="F2" s="11"/>
      <c r="G2" s="334"/>
      <c r="H2" s="335"/>
      <c r="I2" s="335"/>
      <c r="J2" s="335"/>
      <c r="K2" s="335"/>
    </row>
    <row r="3" spans="1:13" ht="15.75" thickBot="1" x14ac:dyDescent="0.3"/>
    <row r="4" spans="1:13" x14ac:dyDescent="0.25">
      <c r="A4" s="336" t="s">
        <v>3</v>
      </c>
      <c r="B4" s="337" t="s">
        <v>4</v>
      </c>
      <c r="C4" s="337" t="s">
        <v>5</v>
      </c>
      <c r="D4" s="337" t="s">
        <v>6</v>
      </c>
      <c r="E4" s="337" t="s">
        <v>7</v>
      </c>
      <c r="F4" s="338" t="s">
        <v>430</v>
      </c>
      <c r="G4" s="339"/>
      <c r="H4" s="339"/>
      <c r="I4" s="339"/>
      <c r="J4" s="339"/>
      <c r="K4" s="339"/>
    </row>
    <row r="5" spans="1:13" ht="17.25" customHeight="1" x14ac:dyDescent="0.25">
      <c r="A5" s="340"/>
      <c r="B5" s="341"/>
      <c r="C5" s="341"/>
      <c r="D5" s="341"/>
      <c r="E5" s="341"/>
      <c r="F5" s="342" t="s">
        <v>12</v>
      </c>
      <c r="G5" s="343" t="s">
        <v>13</v>
      </c>
      <c r="H5" s="343"/>
      <c r="I5" s="343"/>
      <c r="J5" s="343"/>
      <c r="K5" s="343"/>
    </row>
    <row r="6" spans="1:13" ht="45.75" customHeight="1" thickBot="1" x14ac:dyDescent="0.3">
      <c r="A6" s="344"/>
      <c r="B6" s="345"/>
      <c r="C6" s="345"/>
      <c r="D6" s="345"/>
      <c r="E6" s="345"/>
      <c r="F6" s="346"/>
      <c r="G6" s="347" t="s">
        <v>14</v>
      </c>
      <c r="H6" s="347" t="s">
        <v>15</v>
      </c>
      <c r="I6" s="347" t="s">
        <v>431</v>
      </c>
      <c r="J6" s="347" t="s">
        <v>17</v>
      </c>
      <c r="K6" s="347" t="s">
        <v>18</v>
      </c>
    </row>
    <row r="7" spans="1:13" x14ac:dyDescent="0.25">
      <c r="A7" s="348" t="s">
        <v>26</v>
      </c>
      <c r="B7" s="349">
        <v>501003</v>
      </c>
      <c r="C7" s="348" t="s">
        <v>432</v>
      </c>
      <c r="D7" s="350" t="s">
        <v>290</v>
      </c>
      <c r="E7" s="348">
        <v>3</v>
      </c>
      <c r="F7" s="351">
        <f>SUM(G7:K7)</f>
        <v>1593</v>
      </c>
      <c r="G7" s="352">
        <v>156</v>
      </c>
      <c r="H7" s="352">
        <v>491</v>
      </c>
      <c r="I7" s="352">
        <v>0</v>
      </c>
      <c r="J7" s="352">
        <v>946</v>
      </c>
      <c r="K7" s="352">
        <v>0</v>
      </c>
      <c r="L7" s="176"/>
      <c r="M7" s="176"/>
    </row>
    <row r="8" spans="1:13" ht="30" x14ac:dyDescent="0.25">
      <c r="A8" s="353" t="s">
        <v>26</v>
      </c>
      <c r="B8" s="354">
        <v>501602</v>
      </c>
      <c r="C8" s="353" t="s">
        <v>433</v>
      </c>
      <c r="D8" s="355" t="s">
        <v>175</v>
      </c>
      <c r="E8" s="353">
        <v>3</v>
      </c>
      <c r="F8" s="351">
        <f t="shared" ref="F8:F71" si="0">SUM(G8:K8)</f>
        <v>2144</v>
      </c>
      <c r="G8" s="352">
        <v>2</v>
      </c>
      <c r="H8" s="352">
        <v>2053</v>
      </c>
      <c r="I8" s="352">
        <v>0</v>
      </c>
      <c r="J8" s="352">
        <v>88</v>
      </c>
      <c r="K8" s="352">
        <v>1</v>
      </c>
      <c r="L8" s="176"/>
      <c r="M8" s="176"/>
    </row>
    <row r="9" spans="1:13" x14ac:dyDescent="0.25">
      <c r="A9" s="353" t="s">
        <v>19</v>
      </c>
      <c r="B9" s="354">
        <v>505504</v>
      </c>
      <c r="C9" s="353" t="s">
        <v>434</v>
      </c>
      <c r="D9" s="355" t="s">
        <v>353</v>
      </c>
      <c r="E9" s="353">
        <v>3</v>
      </c>
      <c r="F9" s="351">
        <f t="shared" si="0"/>
        <v>1356</v>
      </c>
      <c r="G9" s="352">
        <v>555</v>
      </c>
      <c r="H9" s="352">
        <v>15</v>
      </c>
      <c r="I9" s="352">
        <v>0</v>
      </c>
      <c r="J9" s="352">
        <v>786</v>
      </c>
      <c r="K9" s="352">
        <v>0</v>
      </c>
      <c r="L9" s="176"/>
      <c r="M9" s="176"/>
    </row>
    <row r="10" spans="1:13" x14ac:dyDescent="0.25">
      <c r="A10" s="353" t="s">
        <v>19</v>
      </c>
      <c r="B10" s="354">
        <v>506505</v>
      </c>
      <c r="C10" s="353" t="s">
        <v>435</v>
      </c>
      <c r="D10" s="355" t="s">
        <v>193</v>
      </c>
      <c r="E10" s="348">
        <v>3</v>
      </c>
      <c r="F10" s="351">
        <f t="shared" si="0"/>
        <v>1203</v>
      </c>
      <c r="G10" s="352">
        <v>5</v>
      </c>
      <c r="H10" s="352">
        <v>1164</v>
      </c>
      <c r="I10" s="352">
        <v>1</v>
      </c>
      <c r="J10" s="352">
        <v>19</v>
      </c>
      <c r="K10" s="352">
        <v>14</v>
      </c>
      <c r="L10" s="176"/>
      <c r="M10" s="176"/>
    </row>
    <row r="11" spans="1:13" x14ac:dyDescent="0.25">
      <c r="A11" s="353" t="s">
        <v>19</v>
      </c>
      <c r="B11" s="354">
        <v>500101</v>
      </c>
      <c r="C11" s="353" t="s">
        <v>436</v>
      </c>
      <c r="D11" s="355" t="s">
        <v>20</v>
      </c>
      <c r="E11" s="353">
        <v>3</v>
      </c>
      <c r="F11" s="351">
        <f t="shared" si="0"/>
        <v>69773</v>
      </c>
      <c r="G11" s="352">
        <v>984</v>
      </c>
      <c r="H11" s="352">
        <v>49468</v>
      </c>
      <c r="I11" s="352">
        <v>121</v>
      </c>
      <c r="J11" s="352">
        <v>14918</v>
      </c>
      <c r="K11" s="352">
        <v>4282</v>
      </c>
      <c r="L11" s="176"/>
      <c r="M11" s="176"/>
    </row>
    <row r="12" spans="1:13" x14ac:dyDescent="0.25">
      <c r="A12" s="353" t="s">
        <v>19</v>
      </c>
      <c r="B12" s="354">
        <v>500201</v>
      </c>
      <c r="C12" s="353" t="s">
        <v>437</v>
      </c>
      <c r="D12" s="355" t="s">
        <v>28</v>
      </c>
      <c r="E12" s="348">
        <v>3</v>
      </c>
      <c r="F12" s="351">
        <f t="shared" si="0"/>
        <v>9148</v>
      </c>
      <c r="G12" s="352">
        <v>33</v>
      </c>
      <c r="H12" s="352">
        <v>5579</v>
      </c>
      <c r="I12" s="352">
        <v>370</v>
      </c>
      <c r="J12" s="352">
        <v>3162</v>
      </c>
      <c r="K12" s="352">
        <v>4</v>
      </c>
      <c r="L12" s="176"/>
      <c r="M12" s="176"/>
    </row>
    <row r="13" spans="1:13" x14ac:dyDescent="0.25">
      <c r="A13" s="353" t="s">
        <v>19</v>
      </c>
      <c r="B13" s="354">
        <v>500301</v>
      </c>
      <c r="C13" s="353" t="s">
        <v>438</v>
      </c>
      <c r="D13" s="355" t="s">
        <v>29</v>
      </c>
      <c r="E13" s="353">
        <v>3</v>
      </c>
      <c r="F13" s="351">
        <f t="shared" si="0"/>
        <v>8211</v>
      </c>
      <c r="G13" s="352">
        <v>180</v>
      </c>
      <c r="H13" s="352">
        <v>4317</v>
      </c>
      <c r="I13" s="352">
        <v>1</v>
      </c>
      <c r="J13" s="352">
        <v>3708</v>
      </c>
      <c r="K13" s="352">
        <v>5</v>
      </c>
      <c r="L13" s="176"/>
      <c r="M13" s="176"/>
    </row>
    <row r="14" spans="1:13" x14ac:dyDescent="0.25">
      <c r="A14" s="353" t="s">
        <v>19</v>
      </c>
      <c r="B14" s="354">
        <v>500302</v>
      </c>
      <c r="C14" s="353" t="s">
        <v>439</v>
      </c>
      <c r="D14" s="355" t="s">
        <v>30</v>
      </c>
      <c r="E14" s="353">
        <v>3</v>
      </c>
      <c r="F14" s="351">
        <f t="shared" si="0"/>
        <v>5570</v>
      </c>
      <c r="G14" s="352">
        <v>63</v>
      </c>
      <c r="H14" s="352">
        <v>2529</v>
      </c>
      <c r="I14" s="352">
        <v>1</v>
      </c>
      <c r="J14" s="352">
        <v>2974</v>
      </c>
      <c r="K14" s="352">
        <v>3</v>
      </c>
      <c r="L14" s="176"/>
      <c r="M14" s="176"/>
    </row>
    <row r="15" spans="1:13" x14ac:dyDescent="0.25">
      <c r="A15" s="353" t="s">
        <v>19</v>
      </c>
      <c r="B15" s="354">
        <v>500416</v>
      </c>
      <c r="C15" s="353" t="s">
        <v>440</v>
      </c>
      <c r="D15" s="355" t="s">
        <v>31</v>
      </c>
      <c r="E15" s="348">
        <v>3</v>
      </c>
      <c r="F15" s="351">
        <f t="shared" si="0"/>
        <v>12770</v>
      </c>
      <c r="G15" s="352">
        <v>6310</v>
      </c>
      <c r="H15" s="352">
        <v>4951</v>
      </c>
      <c r="I15" s="352">
        <v>4</v>
      </c>
      <c r="J15" s="352">
        <v>1498</v>
      </c>
      <c r="K15" s="352">
        <v>7</v>
      </c>
      <c r="L15" s="176"/>
      <c r="M15" s="176"/>
    </row>
    <row r="16" spans="1:13" x14ac:dyDescent="0.25">
      <c r="A16" s="353" t="s">
        <v>19</v>
      </c>
      <c r="B16" s="354">
        <v>500501</v>
      </c>
      <c r="C16" s="353" t="s">
        <v>441</v>
      </c>
      <c r="D16" s="355" t="s">
        <v>32</v>
      </c>
      <c r="E16" s="353">
        <v>3</v>
      </c>
      <c r="F16" s="351">
        <f t="shared" si="0"/>
        <v>3563</v>
      </c>
      <c r="G16" s="352">
        <v>3273</v>
      </c>
      <c r="H16" s="352">
        <v>108</v>
      </c>
      <c r="I16" s="352">
        <v>3</v>
      </c>
      <c r="J16" s="352">
        <v>175</v>
      </c>
      <c r="K16" s="352">
        <v>4</v>
      </c>
      <c r="L16" s="176"/>
      <c r="M16" s="176"/>
    </row>
    <row r="17" spans="1:13" x14ac:dyDescent="0.25">
      <c r="A17" s="353" t="s">
        <v>19</v>
      </c>
      <c r="B17" s="354">
        <v>500601</v>
      </c>
      <c r="C17" s="353" t="s">
        <v>442</v>
      </c>
      <c r="D17" s="355" t="s">
        <v>33</v>
      </c>
      <c r="E17" s="353">
        <v>3</v>
      </c>
      <c r="F17" s="351">
        <f t="shared" si="0"/>
        <v>10394</v>
      </c>
      <c r="G17" s="352">
        <v>49</v>
      </c>
      <c r="H17" s="352">
        <v>5222</v>
      </c>
      <c r="I17" s="352">
        <v>3</v>
      </c>
      <c r="J17" s="352">
        <v>5115</v>
      </c>
      <c r="K17" s="352">
        <v>5</v>
      </c>
      <c r="L17" s="176"/>
      <c r="M17" s="176"/>
    </row>
    <row r="18" spans="1:13" x14ac:dyDescent="0.25">
      <c r="A18" s="353" t="s">
        <v>19</v>
      </c>
      <c r="B18" s="354">
        <v>500701</v>
      </c>
      <c r="C18" s="353" t="s">
        <v>443</v>
      </c>
      <c r="D18" s="355" t="s">
        <v>34</v>
      </c>
      <c r="E18" s="348">
        <v>3</v>
      </c>
      <c r="F18" s="351">
        <f t="shared" si="0"/>
        <v>4788</v>
      </c>
      <c r="G18" s="352">
        <v>4728</v>
      </c>
      <c r="H18" s="352">
        <v>21</v>
      </c>
      <c r="I18" s="352">
        <v>0</v>
      </c>
      <c r="J18" s="352">
        <v>39</v>
      </c>
      <c r="K18" s="352">
        <v>0</v>
      </c>
      <c r="L18" s="176"/>
      <c r="M18" s="176"/>
    </row>
    <row r="19" spans="1:13" x14ac:dyDescent="0.25">
      <c r="A19" s="353" t="s">
        <v>19</v>
      </c>
      <c r="B19" s="354">
        <v>500801</v>
      </c>
      <c r="C19" s="353" t="s">
        <v>444</v>
      </c>
      <c r="D19" s="355" t="s">
        <v>37</v>
      </c>
      <c r="E19" s="353">
        <v>3</v>
      </c>
      <c r="F19" s="351">
        <f t="shared" si="0"/>
        <v>15760</v>
      </c>
      <c r="G19" s="352">
        <v>1045</v>
      </c>
      <c r="H19" s="352">
        <v>6657</v>
      </c>
      <c r="I19" s="352">
        <v>3</v>
      </c>
      <c r="J19" s="352">
        <v>8053</v>
      </c>
      <c r="K19" s="352">
        <v>2</v>
      </c>
      <c r="L19" s="176"/>
      <c r="M19" s="176"/>
    </row>
    <row r="20" spans="1:13" x14ac:dyDescent="0.25">
      <c r="A20" s="353" t="s">
        <v>19</v>
      </c>
      <c r="B20" s="354">
        <v>501001</v>
      </c>
      <c r="C20" s="353" t="s">
        <v>445</v>
      </c>
      <c r="D20" s="355" t="s">
        <v>40</v>
      </c>
      <c r="E20" s="353">
        <v>3</v>
      </c>
      <c r="F20" s="351">
        <f t="shared" si="0"/>
        <v>13545</v>
      </c>
      <c r="G20" s="352">
        <v>177</v>
      </c>
      <c r="H20" s="352">
        <v>2803</v>
      </c>
      <c r="I20" s="352">
        <v>3</v>
      </c>
      <c r="J20" s="352">
        <v>10559</v>
      </c>
      <c r="K20" s="352">
        <v>3</v>
      </c>
      <c r="L20" s="176"/>
      <c r="M20" s="176"/>
    </row>
    <row r="21" spans="1:13" x14ac:dyDescent="0.25">
      <c r="A21" s="353" t="s">
        <v>19</v>
      </c>
      <c r="B21" s="354">
        <v>501101</v>
      </c>
      <c r="C21" s="353" t="s">
        <v>446</v>
      </c>
      <c r="D21" s="355" t="s">
        <v>42</v>
      </c>
      <c r="E21" s="348">
        <v>3</v>
      </c>
      <c r="F21" s="351">
        <f t="shared" si="0"/>
        <v>7697</v>
      </c>
      <c r="G21" s="352">
        <v>17</v>
      </c>
      <c r="H21" s="352">
        <v>6267</v>
      </c>
      <c r="I21" s="352">
        <v>3</v>
      </c>
      <c r="J21" s="352">
        <v>1410</v>
      </c>
      <c r="K21" s="352">
        <v>0</v>
      </c>
      <c r="L21" s="176"/>
      <c r="M21" s="176"/>
    </row>
    <row r="22" spans="1:13" x14ac:dyDescent="0.25">
      <c r="A22" s="353" t="s">
        <v>19</v>
      </c>
      <c r="B22" s="354">
        <v>501301</v>
      </c>
      <c r="C22" s="353" t="s">
        <v>447</v>
      </c>
      <c r="D22" s="355" t="s">
        <v>43</v>
      </c>
      <c r="E22" s="353">
        <v>3</v>
      </c>
      <c r="F22" s="351">
        <f t="shared" si="0"/>
        <v>11577</v>
      </c>
      <c r="G22" s="352">
        <v>270</v>
      </c>
      <c r="H22" s="352">
        <v>219</v>
      </c>
      <c r="I22" s="352">
        <v>10</v>
      </c>
      <c r="J22" s="352">
        <v>11064</v>
      </c>
      <c r="K22" s="352">
        <v>14</v>
      </c>
      <c r="L22" s="176"/>
      <c r="M22" s="176"/>
    </row>
    <row r="23" spans="1:13" x14ac:dyDescent="0.25">
      <c r="A23" s="353" t="s">
        <v>19</v>
      </c>
      <c r="B23" s="354">
        <v>501411</v>
      </c>
      <c r="C23" s="353" t="s">
        <v>448</v>
      </c>
      <c r="D23" s="355" t="s">
        <v>44</v>
      </c>
      <c r="E23" s="353">
        <v>3</v>
      </c>
      <c r="F23" s="351">
        <f t="shared" si="0"/>
        <v>7243</v>
      </c>
      <c r="G23" s="352">
        <v>193</v>
      </c>
      <c r="H23" s="352">
        <v>6712</v>
      </c>
      <c r="I23" s="352">
        <v>0</v>
      </c>
      <c r="J23" s="352">
        <v>324</v>
      </c>
      <c r="K23" s="352">
        <v>14</v>
      </c>
      <c r="L23" s="176"/>
      <c r="M23" s="176"/>
    </row>
    <row r="24" spans="1:13" x14ac:dyDescent="0.25">
      <c r="A24" s="353" t="s">
        <v>19</v>
      </c>
      <c r="B24" s="354">
        <v>501501</v>
      </c>
      <c r="C24" s="353" t="s">
        <v>449</v>
      </c>
      <c r="D24" s="355" t="s">
        <v>450</v>
      </c>
      <c r="E24" s="348">
        <v>3</v>
      </c>
      <c r="F24" s="351">
        <f t="shared" si="0"/>
        <v>14925</v>
      </c>
      <c r="G24" s="352">
        <v>13838</v>
      </c>
      <c r="H24" s="352">
        <v>681</v>
      </c>
      <c r="I24" s="352">
        <v>29</v>
      </c>
      <c r="J24" s="352">
        <v>363</v>
      </c>
      <c r="K24" s="352">
        <v>14</v>
      </c>
      <c r="L24" s="176"/>
      <c r="M24" s="176"/>
    </row>
    <row r="25" spans="1:13" x14ac:dyDescent="0.25">
      <c r="A25" s="353" t="s">
        <v>19</v>
      </c>
      <c r="B25" s="354">
        <v>501601</v>
      </c>
      <c r="C25" s="353" t="s">
        <v>451</v>
      </c>
      <c r="D25" s="355" t="s">
        <v>48</v>
      </c>
      <c r="E25" s="353">
        <v>3</v>
      </c>
      <c r="F25" s="351">
        <f t="shared" si="0"/>
        <v>11240</v>
      </c>
      <c r="G25" s="352">
        <v>39</v>
      </c>
      <c r="H25" s="352">
        <v>10813</v>
      </c>
      <c r="I25" s="352">
        <v>1</v>
      </c>
      <c r="J25" s="352">
        <v>384</v>
      </c>
      <c r="K25" s="352">
        <v>3</v>
      </c>
      <c r="L25" s="176"/>
      <c r="M25" s="176"/>
    </row>
    <row r="26" spans="1:13" x14ac:dyDescent="0.25">
      <c r="A26" s="353" t="s">
        <v>19</v>
      </c>
      <c r="B26" s="354">
        <v>501701</v>
      </c>
      <c r="C26" s="353" t="s">
        <v>452</v>
      </c>
      <c r="D26" s="355" t="s">
        <v>49</v>
      </c>
      <c r="E26" s="353">
        <v>3</v>
      </c>
      <c r="F26" s="351">
        <f t="shared" si="0"/>
        <v>20817</v>
      </c>
      <c r="G26" s="352">
        <v>117</v>
      </c>
      <c r="H26" s="352">
        <v>19434</v>
      </c>
      <c r="I26" s="352">
        <v>5</v>
      </c>
      <c r="J26" s="352">
        <v>1243</v>
      </c>
      <c r="K26" s="352">
        <v>18</v>
      </c>
      <c r="L26" s="176"/>
      <c r="M26" s="176"/>
    </row>
    <row r="27" spans="1:13" x14ac:dyDescent="0.25">
      <c r="A27" s="353" t="s">
        <v>19</v>
      </c>
      <c r="B27" s="354">
        <v>501901</v>
      </c>
      <c r="C27" s="353" t="s">
        <v>453</v>
      </c>
      <c r="D27" s="355" t="s">
        <v>53</v>
      </c>
      <c r="E27" s="348">
        <v>3</v>
      </c>
      <c r="F27" s="351">
        <f t="shared" si="0"/>
        <v>35657</v>
      </c>
      <c r="G27" s="352">
        <v>83</v>
      </c>
      <c r="H27" s="352">
        <v>12448</v>
      </c>
      <c r="I27" s="352">
        <v>5</v>
      </c>
      <c r="J27" s="352">
        <v>23114</v>
      </c>
      <c r="K27" s="352">
        <v>7</v>
      </c>
      <c r="L27" s="176"/>
      <c r="M27" s="176"/>
    </row>
    <row r="28" spans="1:13" x14ac:dyDescent="0.25">
      <c r="A28" s="353" t="s">
        <v>19</v>
      </c>
      <c r="B28" s="354">
        <v>502003</v>
      </c>
      <c r="C28" s="353" t="s">
        <v>454</v>
      </c>
      <c r="D28" s="355" t="s">
        <v>56</v>
      </c>
      <c r="E28" s="353">
        <v>3</v>
      </c>
      <c r="F28" s="351">
        <f t="shared" si="0"/>
        <v>13304</v>
      </c>
      <c r="G28" s="352">
        <v>114</v>
      </c>
      <c r="H28" s="352">
        <v>9761</v>
      </c>
      <c r="I28" s="352">
        <v>36</v>
      </c>
      <c r="J28" s="352">
        <v>3172</v>
      </c>
      <c r="K28" s="352">
        <v>221</v>
      </c>
      <c r="L28" s="176"/>
      <c r="M28" s="176"/>
    </row>
    <row r="29" spans="1:13" x14ac:dyDescent="0.25">
      <c r="A29" s="353" t="s">
        <v>19</v>
      </c>
      <c r="B29" s="354">
        <v>502004</v>
      </c>
      <c r="C29" s="353" t="s">
        <v>455</v>
      </c>
      <c r="D29" s="355" t="s">
        <v>57</v>
      </c>
      <c r="E29" s="353">
        <v>3</v>
      </c>
      <c r="F29" s="351">
        <f t="shared" si="0"/>
        <v>17727</v>
      </c>
      <c r="G29" s="352">
        <v>244</v>
      </c>
      <c r="H29" s="352">
        <v>9561</v>
      </c>
      <c r="I29" s="352">
        <v>33</v>
      </c>
      <c r="J29" s="352">
        <v>7781</v>
      </c>
      <c r="K29" s="352">
        <v>108</v>
      </c>
      <c r="L29" s="176"/>
      <c r="M29" s="176"/>
    </row>
    <row r="30" spans="1:13" x14ac:dyDescent="0.25">
      <c r="A30" s="353" t="s">
        <v>19</v>
      </c>
      <c r="B30" s="354">
        <v>502101</v>
      </c>
      <c r="C30" s="353" t="s">
        <v>456</v>
      </c>
      <c r="D30" s="355" t="s">
        <v>58</v>
      </c>
      <c r="E30" s="348">
        <v>3</v>
      </c>
      <c r="F30" s="351">
        <f t="shared" si="0"/>
        <v>8603</v>
      </c>
      <c r="G30" s="352">
        <v>2263</v>
      </c>
      <c r="H30" s="352">
        <v>6120</v>
      </c>
      <c r="I30" s="352">
        <v>9</v>
      </c>
      <c r="J30" s="352">
        <v>202</v>
      </c>
      <c r="K30" s="352">
        <v>9</v>
      </c>
      <c r="L30" s="176"/>
      <c r="M30" s="176"/>
    </row>
    <row r="31" spans="1:13" x14ac:dyDescent="0.25">
      <c r="A31" s="353" t="s">
        <v>19</v>
      </c>
      <c r="B31" s="354">
        <v>502201</v>
      </c>
      <c r="C31" s="353" t="s">
        <v>457</v>
      </c>
      <c r="D31" s="355" t="s">
        <v>61</v>
      </c>
      <c r="E31" s="353">
        <v>3</v>
      </c>
      <c r="F31" s="351">
        <f t="shared" si="0"/>
        <v>1609</v>
      </c>
      <c r="G31" s="352">
        <v>7</v>
      </c>
      <c r="H31" s="352">
        <v>1581</v>
      </c>
      <c r="I31" s="352">
        <v>7</v>
      </c>
      <c r="J31" s="352">
        <v>13</v>
      </c>
      <c r="K31" s="352">
        <v>1</v>
      </c>
      <c r="L31" s="176"/>
      <c r="M31" s="176"/>
    </row>
    <row r="32" spans="1:13" x14ac:dyDescent="0.25">
      <c r="A32" s="353" t="s">
        <v>19</v>
      </c>
      <c r="B32" s="354">
        <v>502301</v>
      </c>
      <c r="C32" s="353" t="s">
        <v>458</v>
      </c>
      <c r="D32" s="355" t="s">
        <v>62</v>
      </c>
      <c r="E32" s="353">
        <v>3</v>
      </c>
      <c r="F32" s="351">
        <f t="shared" si="0"/>
        <v>12760</v>
      </c>
      <c r="G32" s="352">
        <v>9223</v>
      </c>
      <c r="H32" s="352">
        <v>446</v>
      </c>
      <c r="I32" s="352">
        <v>83</v>
      </c>
      <c r="J32" s="352">
        <v>2983</v>
      </c>
      <c r="K32" s="352">
        <v>25</v>
      </c>
      <c r="L32" s="176"/>
      <c r="M32" s="176"/>
    </row>
    <row r="33" spans="1:13" x14ac:dyDescent="0.25">
      <c r="A33" s="353" t="s">
        <v>19</v>
      </c>
      <c r="B33" s="354">
        <v>502401</v>
      </c>
      <c r="C33" s="353" t="s">
        <v>459</v>
      </c>
      <c r="D33" s="355" t="s">
        <v>63</v>
      </c>
      <c r="E33" s="348">
        <v>3</v>
      </c>
      <c r="F33" s="351">
        <f t="shared" si="0"/>
        <v>10435</v>
      </c>
      <c r="G33" s="352">
        <v>5</v>
      </c>
      <c r="H33" s="352">
        <v>8210</v>
      </c>
      <c r="I33" s="352">
        <v>0</v>
      </c>
      <c r="J33" s="352">
        <v>2217</v>
      </c>
      <c r="K33" s="352">
        <v>3</v>
      </c>
      <c r="L33" s="176"/>
      <c r="M33" s="176"/>
    </row>
    <row r="34" spans="1:13" x14ac:dyDescent="0.25">
      <c r="A34" s="353" t="s">
        <v>19</v>
      </c>
      <c r="B34" s="354">
        <v>502501</v>
      </c>
      <c r="C34" s="353" t="s">
        <v>460</v>
      </c>
      <c r="D34" s="355" t="s">
        <v>64</v>
      </c>
      <c r="E34" s="353">
        <v>3</v>
      </c>
      <c r="F34" s="351">
        <f t="shared" si="0"/>
        <v>6585</v>
      </c>
      <c r="G34" s="352">
        <v>6524</v>
      </c>
      <c r="H34" s="352">
        <v>54</v>
      </c>
      <c r="I34" s="352">
        <v>0</v>
      </c>
      <c r="J34" s="352">
        <v>5</v>
      </c>
      <c r="K34" s="352">
        <v>2</v>
      </c>
      <c r="L34" s="176"/>
      <c r="M34" s="176"/>
    </row>
    <row r="35" spans="1:13" x14ac:dyDescent="0.25">
      <c r="A35" s="353" t="s">
        <v>19</v>
      </c>
      <c r="B35" s="354">
        <v>502630</v>
      </c>
      <c r="C35" s="353" t="s">
        <v>461</v>
      </c>
      <c r="D35" s="355" t="s">
        <v>69</v>
      </c>
      <c r="E35" s="353">
        <v>3</v>
      </c>
      <c r="F35" s="351">
        <f t="shared" si="0"/>
        <v>46629</v>
      </c>
      <c r="G35" s="352">
        <v>43329</v>
      </c>
      <c r="H35" s="352">
        <v>2157</v>
      </c>
      <c r="I35" s="352">
        <v>53</v>
      </c>
      <c r="J35" s="352">
        <v>981</v>
      </c>
      <c r="K35" s="352">
        <v>109</v>
      </c>
      <c r="L35" s="176"/>
      <c r="M35" s="176"/>
    </row>
    <row r="36" spans="1:13" x14ac:dyDescent="0.25">
      <c r="A36" s="353" t="s">
        <v>19</v>
      </c>
      <c r="B36" s="354">
        <v>502701</v>
      </c>
      <c r="C36" s="353" t="s">
        <v>462</v>
      </c>
      <c r="D36" s="355" t="s">
        <v>70</v>
      </c>
      <c r="E36" s="348">
        <v>3</v>
      </c>
      <c r="F36" s="351">
        <f t="shared" si="0"/>
        <v>3441</v>
      </c>
      <c r="G36" s="352">
        <v>4</v>
      </c>
      <c r="H36" s="352">
        <v>3403</v>
      </c>
      <c r="I36" s="352">
        <v>6</v>
      </c>
      <c r="J36" s="352">
        <v>28</v>
      </c>
      <c r="K36" s="352">
        <v>0</v>
      </c>
      <c r="L36" s="176"/>
      <c r="M36" s="176"/>
    </row>
    <row r="37" spans="1:13" x14ac:dyDescent="0.25">
      <c r="A37" s="353" t="s">
        <v>19</v>
      </c>
      <c r="B37" s="354">
        <v>502801</v>
      </c>
      <c r="C37" s="353" t="s">
        <v>463</v>
      </c>
      <c r="D37" s="355" t="s">
        <v>71</v>
      </c>
      <c r="E37" s="353">
        <v>3</v>
      </c>
      <c r="F37" s="351">
        <f t="shared" si="0"/>
        <v>36400</v>
      </c>
      <c r="G37" s="352">
        <v>20353</v>
      </c>
      <c r="H37" s="352">
        <v>13512</v>
      </c>
      <c r="I37" s="352">
        <v>40</v>
      </c>
      <c r="J37" s="352">
        <v>2421</v>
      </c>
      <c r="K37" s="352">
        <v>74</v>
      </c>
      <c r="L37" s="176"/>
      <c r="M37" s="176"/>
    </row>
    <row r="38" spans="1:13" x14ac:dyDescent="0.25">
      <c r="A38" s="353" t="s">
        <v>19</v>
      </c>
      <c r="B38" s="354">
        <v>502916</v>
      </c>
      <c r="C38" s="353" t="s">
        <v>464</v>
      </c>
      <c r="D38" s="355" t="s">
        <v>73</v>
      </c>
      <c r="E38" s="353">
        <v>3</v>
      </c>
      <c r="F38" s="351">
        <f t="shared" si="0"/>
        <v>12016</v>
      </c>
      <c r="G38" s="352">
        <v>60</v>
      </c>
      <c r="H38" s="352">
        <v>6725</v>
      </c>
      <c r="I38" s="352">
        <v>28</v>
      </c>
      <c r="J38" s="352">
        <v>4723</v>
      </c>
      <c r="K38" s="352">
        <v>480</v>
      </c>
      <c r="L38" s="176"/>
      <c r="M38" s="176"/>
    </row>
    <row r="39" spans="1:13" x14ac:dyDescent="0.25">
      <c r="A39" s="353" t="s">
        <v>19</v>
      </c>
      <c r="B39" s="354">
        <v>503001</v>
      </c>
      <c r="C39" s="353" t="s">
        <v>465</v>
      </c>
      <c r="D39" s="355" t="s">
        <v>74</v>
      </c>
      <c r="E39" s="348">
        <v>3</v>
      </c>
      <c r="F39" s="351">
        <f t="shared" si="0"/>
        <v>23659</v>
      </c>
      <c r="G39" s="352">
        <v>7817</v>
      </c>
      <c r="H39" s="352">
        <v>11892</v>
      </c>
      <c r="I39" s="352">
        <v>26</v>
      </c>
      <c r="J39" s="352">
        <v>3866</v>
      </c>
      <c r="K39" s="352">
        <v>58</v>
      </c>
      <c r="L39" s="176"/>
      <c r="M39" s="176"/>
    </row>
    <row r="40" spans="1:13" x14ac:dyDescent="0.25">
      <c r="A40" s="353" t="s">
        <v>19</v>
      </c>
      <c r="B40" s="354">
        <v>503133</v>
      </c>
      <c r="C40" s="353" t="s">
        <v>466</v>
      </c>
      <c r="D40" s="355" t="s">
        <v>79</v>
      </c>
      <c r="E40" s="353">
        <v>3</v>
      </c>
      <c r="F40" s="351">
        <f t="shared" si="0"/>
        <v>31848</v>
      </c>
      <c r="G40" s="352">
        <v>5403</v>
      </c>
      <c r="H40" s="352">
        <v>20353</v>
      </c>
      <c r="I40" s="352">
        <v>3549</v>
      </c>
      <c r="J40" s="352">
        <v>2497</v>
      </c>
      <c r="K40" s="352">
        <v>46</v>
      </c>
      <c r="L40" s="176"/>
      <c r="M40" s="176"/>
    </row>
    <row r="41" spans="1:13" x14ac:dyDescent="0.25">
      <c r="A41" s="353" t="s">
        <v>19</v>
      </c>
      <c r="B41" s="354">
        <v>503201</v>
      </c>
      <c r="C41" s="353" t="s">
        <v>467</v>
      </c>
      <c r="D41" s="355" t="s">
        <v>468</v>
      </c>
      <c r="E41" s="353">
        <v>3</v>
      </c>
      <c r="F41" s="351">
        <f t="shared" si="0"/>
        <v>5731</v>
      </c>
      <c r="G41" s="352">
        <v>8</v>
      </c>
      <c r="H41" s="352">
        <v>3342</v>
      </c>
      <c r="I41" s="352">
        <v>1</v>
      </c>
      <c r="J41" s="352">
        <v>2380</v>
      </c>
      <c r="K41" s="352">
        <v>0</v>
      </c>
      <c r="L41" s="176"/>
      <c r="M41" s="176"/>
    </row>
    <row r="42" spans="1:13" x14ac:dyDescent="0.25">
      <c r="A42" s="353" t="s">
        <v>19</v>
      </c>
      <c r="B42" s="354">
        <v>503301</v>
      </c>
      <c r="C42" s="353" t="s">
        <v>469</v>
      </c>
      <c r="D42" s="355" t="s">
        <v>470</v>
      </c>
      <c r="E42" s="348">
        <v>3</v>
      </c>
      <c r="F42" s="351">
        <f t="shared" si="0"/>
        <v>984</v>
      </c>
      <c r="G42" s="352">
        <v>15</v>
      </c>
      <c r="H42" s="352">
        <v>943</v>
      </c>
      <c r="I42" s="352">
        <v>3</v>
      </c>
      <c r="J42" s="352">
        <v>23</v>
      </c>
      <c r="K42" s="352">
        <v>0</v>
      </c>
      <c r="L42" s="176"/>
      <c r="M42" s="176"/>
    </row>
    <row r="43" spans="1:13" x14ac:dyDescent="0.25">
      <c r="A43" s="353" t="s">
        <v>19</v>
      </c>
      <c r="B43" s="354">
        <v>503302</v>
      </c>
      <c r="C43" s="353" t="s">
        <v>471</v>
      </c>
      <c r="D43" s="355" t="s">
        <v>191</v>
      </c>
      <c r="E43" s="353">
        <v>3</v>
      </c>
      <c r="F43" s="351">
        <f t="shared" si="0"/>
        <v>3497</v>
      </c>
      <c r="G43" s="352">
        <v>41</v>
      </c>
      <c r="H43" s="352">
        <v>2680</v>
      </c>
      <c r="I43" s="352">
        <v>6</v>
      </c>
      <c r="J43" s="352">
        <v>766</v>
      </c>
      <c r="K43" s="352">
        <v>4</v>
      </c>
      <c r="L43" s="176"/>
      <c r="M43" s="176"/>
    </row>
    <row r="44" spans="1:13" x14ac:dyDescent="0.25">
      <c r="A44" s="353" t="s">
        <v>19</v>
      </c>
      <c r="B44" s="354">
        <v>503303</v>
      </c>
      <c r="C44" s="353" t="s">
        <v>472</v>
      </c>
      <c r="D44" s="355" t="s">
        <v>83</v>
      </c>
      <c r="E44" s="353">
        <v>3</v>
      </c>
      <c r="F44" s="351">
        <f t="shared" si="0"/>
        <v>6154</v>
      </c>
      <c r="G44" s="352">
        <v>168</v>
      </c>
      <c r="H44" s="352">
        <v>5453</v>
      </c>
      <c r="I44" s="352">
        <v>21</v>
      </c>
      <c r="J44" s="352">
        <v>499</v>
      </c>
      <c r="K44" s="352">
        <v>13</v>
      </c>
      <c r="L44" s="176"/>
      <c r="M44" s="176"/>
    </row>
    <row r="45" spans="1:13" x14ac:dyDescent="0.25">
      <c r="A45" s="353" t="s">
        <v>19</v>
      </c>
      <c r="B45" s="354">
        <v>503304</v>
      </c>
      <c r="C45" s="353" t="s">
        <v>473</v>
      </c>
      <c r="D45" s="355" t="s">
        <v>192</v>
      </c>
      <c r="E45" s="348">
        <v>3</v>
      </c>
      <c r="F45" s="351">
        <f t="shared" si="0"/>
        <v>689</v>
      </c>
      <c r="G45" s="352">
        <v>0</v>
      </c>
      <c r="H45" s="352">
        <v>688</v>
      </c>
      <c r="I45" s="352">
        <v>1</v>
      </c>
      <c r="J45" s="352">
        <v>0</v>
      </c>
      <c r="K45" s="352">
        <v>0</v>
      </c>
      <c r="L45" s="176"/>
      <c r="M45" s="176"/>
    </row>
    <row r="46" spans="1:13" x14ac:dyDescent="0.25">
      <c r="A46" s="353" t="s">
        <v>19</v>
      </c>
      <c r="B46" s="354">
        <v>503305</v>
      </c>
      <c r="C46" s="353" t="s">
        <v>474</v>
      </c>
      <c r="D46" s="355" t="s">
        <v>84</v>
      </c>
      <c r="E46" s="353">
        <v>3</v>
      </c>
      <c r="F46" s="351">
        <f t="shared" si="0"/>
        <v>874</v>
      </c>
      <c r="G46" s="352">
        <v>3</v>
      </c>
      <c r="H46" s="352">
        <v>860</v>
      </c>
      <c r="I46" s="352">
        <v>0</v>
      </c>
      <c r="J46" s="352">
        <v>10</v>
      </c>
      <c r="K46" s="352">
        <v>1</v>
      </c>
      <c r="L46" s="176"/>
      <c r="M46" s="176"/>
    </row>
    <row r="47" spans="1:13" x14ac:dyDescent="0.25">
      <c r="A47" s="353" t="s">
        <v>19</v>
      </c>
      <c r="B47" s="354">
        <v>503309</v>
      </c>
      <c r="C47" s="353" t="s">
        <v>475</v>
      </c>
      <c r="D47" s="355" t="s">
        <v>85</v>
      </c>
      <c r="E47" s="353">
        <v>3</v>
      </c>
      <c r="F47" s="351">
        <f t="shared" si="0"/>
        <v>1372</v>
      </c>
      <c r="G47" s="352">
        <v>9</v>
      </c>
      <c r="H47" s="352">
        <v>1050</v>
      </c>
      <c r="I47" s="352">
        <v>1</v>
      </c>
      <c r="J47" s="352">
        <v>309</v>
      </c>
      <c r="K47" s="352">
        <v>3</v>
      </c>
      <c r="L47" s="176"/>
      <c r="M47" s="176"/>
    </row>
    <row r="48" spans="1:13" x14ac:dyDescent="0.25">
      <c r="A48" s="353" t="s">
        <v>19</v>
      </c>
      <c r="B48" s="354">
        <v>503312</v>
      </c>
      <c r="C48" s="353" t="s">
        <v>476</v>
      </c>
      <c r="D48" s="355" t="s">
        <v>86</v>
      </c>
      <c r="E48" s="348">
        <v>3</v>
      </c>
      <c r="F48" s="351">
        <f t="shared" si="0"/>
        <v>5170</v>
      </c>
      <c r="G48" s="352">
        <v>122</v>
      </c>
      <c r="H48" s="352">
        <v>4726</v>
      </c>
      <c r="I48" s="352">
        <v>1</v>
      </c>
      <c r="J48" s="352">
        <v>319</v>
      </c>
      <c r="K48" s="352">
        <v>2</v>
      </c>
      <c r="L48" s="176"/>
      <c r="M48" s="176"/>
    </row>
    <row r="49" spans="1:13" ht="30" x14ac:dyDescent="0.25">
      <c r="A49" s="353" t="s">
        <v>19</v>
      </c>
      <c r="B49" s="354">
        <v>503318</v>
      </c>
      <c r="C49" s="353" t="s">
        <v>477</v>
      </c>
      <c r="D49" s="355" t="s">
        <v>194</v>
      </c>
      <c r="E49" s="353">
        <v>3</v>
      </c>
      <c r="F49" s="351">
        <f t="shared" si="0"/>
        <v>3442</v>
      </c>
      <c r="G49" s="352">
        <v>99</v>
      </c>
      <c r="H49" s="352">
        <v>2672</v>
      </c>
      <c r="I49" s="352">
        <v>12</v>
      </c>
      <c r="J49" s="352">
        <v>654</v>
      </c>
      <c r="K49" s="352">
        <v>5</v>
      </c>
      <c r="L49" s="176"/>
      <c r="M49" s="176"/>
    </row>
    <row r="50" spans="1:13" x14ac:dyDescent="0.25">
      <c r="A50" s="353" t="s">
        <v>19</v>
      </c>
      <c r="B50" s="354">
        <v>503401</v>
      </c>
      <c r="C50" s="353" t="s">
        <v>478</v>
      </c>
      <c r="D50" s="355" t="s">
        <v>91</v>
      </c>
      <c r="E50" s="353">
        <v>3</v>
      </c>
      <c r="F50" s="351">
        <f t="shared" si="0"/>
        <v>9527</v>
      </c>
      <c r="G50" s="352">
        <v>52</v>
      </c>
      <c r="H50" s="352">
        <v>138</v>
      </c>
      <c r="I50" s="352">
        <v>607</v>
      </c>
      <c r="J50" s="352">
        <v>8726</v>
      </c>
      <c r="K50" s="352">
        <v>4</v>
      </c>
      <c r="L50" s="176"/>
      <c r="M50" s="176"/>
    </row>
    <row r="51" spans="1:13" x14ac:dyDescent="0.25">
      <c r="A51" s="353" t="s">
        <v>19</v>
      </c>
      <c r="B51" s="354">
        <v>503630</v>
      </c>
      <c r="C51" s="353" t="s">
        <v>479</v>
      </c>
      <c r="D51" s="355" t="s">
        <v>155</v>
      </c>
      <c r="E51" s="348">
        <v>3</v>
      </c>
      <c r="F51" s="351">
        <f t="shared" si="0"/>
        <v>43991</v>
      </c>
      <c r="G51" s="352">
        <v>294</v>
      </c>
      <c r="H51" s="352">
        <v>11117</v>
      </c>
      <c r="I51" s="352">
        <v>26</v>
      </c>
      <c r="J51" s="352">
        <v>32520</v>
      </c>
      <c r="K51" s="352">
        <v>34</v>
      </c>
      <c r="L51" s="176"/>
      <c r="M51" s="176"/>
    </row>
    <row r="52" spans="1:13" x14ac:dyDescent="0.25">
      <c r="A52" s="353" t="s">
        <v>19</v>
      </c>
      <c r="B52" s="354">
        <v>503701</v>
      </c>
      <c r="C52" s="353" t="s">
        <v>480</v>
      </c>
      <c r="D52" s="355" t="s">
        <v>97</v>
      </c>
      <c r="E52" s="353">
        <v>3</v>
      </c>
      <c r="F52" s="351">
        <f t="shared" si="0"/>
        <v>27896</v>
      </c>
      <c r="G52" s="352">
        <v>578</v>
      </c>
      <c r="H52" s="352">
        <v>2863</v>
      </c>
      <c r="I52" s="352">
        <v>13</v>
      </c>
      <c r="J52" s="352">
        <v>24383</v>
      </c>
      <c r="K52" s="352">
        <v>59</v>
      </c>
      <c r="L52" s="176"/>
      <c r="M52" s="176"/>
    </row>
    <row r="53" spans="1:13" x14ac:dyDescent="0.25">
      <c r="A53" s="353" t="s">
        <v>19</v>
      </c>
      <c r="B53" s="354">
        <v>503814</v>
      </c>
      <c r="C53" s="353" t="s">
        <v>481</v>
      </c>
      <c r="D53" s="355" t="s">
        <v>165</v>
      </c>
      <c r="E53" s="353">
        <v>3</v>
      </c>
      <c r="F53" s="351">
        <f t="shared" si="0"/>
        <v>15267</v>
      </c>
      <c r="G53" s="352">
        <v>9663</v>
      </c>
      <c r="H53" s="352">
        <v>1154</v>
      </c>
      <c r="I53" s="352">
        <v>9</v>
      </c>
      <c r="J53" s="352">
        <v>4424</v>
      </c>
      <c r="K53" s="352">
        <v>17</v>
      </c>
      <c r="L53" s="176"/>
      <c r="M53" s="176"/>
    </row>
    <row r="54" spans="1:13" x14ac:dyDescent="0.25">
      <c r="A54" s="353" t="s">
        <v>19</v>
      </c>
      <c r="B54" s="354">
        <v>503901</v>
      </c>
      <c r="C54" s="353" t="s">
        <v>482</v>
      </c>
      <c r="D54" s="355" t="s">
        <v>99</v>
      </c>
      <c r="E54" s="348">
        <v>3</v>
      </c>
      <c r="F54" s="351">
        <f t="shared" si="0"/>
        <v>5496</v>
      </c>
      <c r="G54" s="352">
        <v>1303</v>
      </c>
      <c r="H54" s="352">
        <v>3800</v>
      </c>
      <c r="I54" s="352">
        <v>10</v>
      </c>
      <c r="J54" s="352">
        <v>365</v>
      </c>
      <c r="K54" s="352">
        <v>18</v>
      </c>
      <c r="L54" s="176"/>
      <c r="M54" s="176"/>
    </row>
    <row r="55" spans="1:13" x14ac:dyDescent="0.25">
      <c r="A55" s="353" t="s">
        <v>19</v>
      </c>
      <c r="B55" s="354">
        <v>504006</v>
      </c>
      <c r="C55" s="353" t="s">
        <v>483</v>
      </c>
      <c r="D55" s="355" t="s">
        <v>100</v>
      </c>
      <c r="E55" s="353">
        <v>3</v>
      </c>
      <c r="F55" s="351">
        <f t="shared" si="0"/>
        <v>5793</v>
      </c>
      <c r="G55" s="352">
        <v>12</v>
      </c>
      <c r="H55" s="352">
        <v>5749</v>
      </c>
      <c r="I55" s="352">
        <v>13</v>
      </c>
      <c r="J55" s="352">
        <v>17</v>
      </c>
      <c r="K55" s="352">
        <v>2</v>
      </c>
      <c r="L55" s="176"/>
      <c r="M55" s="176"/>
    </row>
    <row r="56" spans="1:13" x14ac:dyDescent="0.25">
      <c r="A56" s="353" t="s">
        <v>19</v>
      </c>
      <c r="B56" s="354">
        <v>504101</v>
      </c>
      <c r="C56" s="353" t="s">
        <v>484</v>
      </c>
      <c r="D56" s="355" t="s">
        <v>101</v>
      </c>
      <c r="E56" s="353">
        <v>3</v>
      </c>
      <c r="F56" s="351">
        <f t="shared" si="0"/>
        <v>34914</v>
      </c>
      <c r="G56" s="352">
        <v>216</v>
      </c>
      <c r="H56" s="352">
        <v>11356</v>
      </c>
      <c r="I56" s="352">
        <v>45</v>
      </c>
      <c r="J56" s="352">
        <v>23275</v>
      </c>
      <c r="K56" s="352">
        <v>22</v>
      </c>
      <c r="L56" s="176"/>
      <c r="M56" s="176"/>
    </row>
    <row r="57" spans="1:13" x14ac:dyDescent="0.25">
      <c r="A57" s="353" t="s">
        <v>19</v>
      </c>
      <c r="B57" s="354">
        <v>504201</v>
      </c>
      <c r="C57" s="353" t="s">
        <v>485</v>
      </c>
      <c r="D57" s="355" t="s">
        <v>105</v>
      </c>
      <c r="E57" s="348">
        <v>3</v>
      </c>
      <c r="F57" s="351">
        <f t="shared" si="0"/>
        <v>3757</v>
      </c>
      <c r="G57" s="352">
        <v>5</v>
      </c>
      <c r="H57" s="352">
        <v>1904</v>
      </c>
      <c r="I57" s="352">
        <v>0</v>
      </c>
      <c r="J57" s="352">
        <v>1848</v>
      </c>
      <c r="K57" s="352">
        <v>0</v>
      </c>
      <c r="L57" s="176"/>
      <c r="M57" s="176"/>
    </row>
    <row r="58" spans="1:13" x14ac:dyDescent="0.25">
      <c r="A58" s="353" t="s">
        <v>19</v>
      </c>
      <c r="B58" s="354">
        <v>504401</v>
      </c>
      <c r="C58" s="353" t="s">
        <v>486</v>
      </c>
      <c r="D58" s="355" t="s">
        <v>337</v>
      </c>
      <c r="E58" s="353">
        <v>3</v>
      </c>
      <c r="F58" s="351">
        <f t="shared" si="0"/>
        <v>3007</v>
      </c>
      <c r="G58" s="352">
        <v>94</v>
      </c>
      <c r="H58" s="352">
        <v>1135</v>
      </c>
      <c r="I58" s="352">
        <v>306</v>
      </c>
      <c r="J58" s="352">
        <v>1468</v>
      </c>
      <c r="K58" s="352">
        <v>4</v>
      </c>
      <c r="L58" s="176"/>
      <c r="M58" s="176"/>
    </row>
    <row r="59" spans="1:13" x14ac:dyDescent="0.25">
      <c r="A59" s="353" t="s">
        <v>19</v>
      </c>
      <c r="B59" s="354">
        <v>504403</v>
      </c>
      <c r="C59" s="353" t="s">
        <v>487</v>
      </c>
      <c r="D59" s="355" t="s">
        <v>106</v>
      </c>
      <c r="E59" s="353">
        <v>3</v>
      </c>
      <c r="F59" s="351">
        <f t="shared" si="0"/>
        <v>8479</v>
      </c>
      <c r="G59" s="352">
        <v>411</v>
      </c>
      <c r="H59" s="352">
        <v>2939</v>
      </c>
      <c r="I59" s="352">
        <v>1151</v>
      </c>
      <c r="J59" s="352">
        <v>3973</v>
      </c>
      <c r="K59" s="352">
        <v>5</v>
      </c>
      <c r="L59" s="176"/>
      <c r="M59" s="176"/>
    </row>
    <row r="60" spans="1:13" x14ac:dyDescent="0.25">
      <c r="A60" s="353" t="s">
        <v>19</v>
      </c>
      <c r="B60" s="354">
        <v>504408</v>
      </c>
      <c r="C60" s="353" t="s">
        <v>488</v>
      </c>
      <c r="D60" s="355" t="s">
        <v>108</v>
      </c>
      <c r="E60" s="348">
        <v>3</v>
      </c>
      <c r="F60" s="351">
        <f t="shared" si="0"/>
        <v>2706</v>
      </c>
      <c r="G60" s="352">
        <v>94</v>
      </c>
      <c r="H60" s="352">
        <v>1186</v>
      </c>
      <c r="I60" s="352">
        <v>185</v>
      </c>
      <c r="J60" s="352">
        <v>1238</v>
      </c>
      <c r="K60" s="352">
        <v>3</v>
      </c>
      <c r="L60" s="176"/>
      <c r="M60" s="176"/>
    </row>
    <row r="61" spans="1:13" ht="30" x14ac:dyDescent="0.25">
      <c r="A61" s="353" t="s">
        <v>19</v>
      </c>
      <c r="B61" s="354">
        <v>504410</v>
      </c>
      <c r="C61" s="353" t="s">
        <v>489</v>
      </c>
      <c r="D61" s="355" t="s">
        <v>210</v>
      </c>
      <c r="E61" s="353">
        <v>3</v>
      </c>
      <c r="F61" s="351">
        <f t="shared" si="0"/>
        <v>1725</v>
      </c>
      <c r="G61" s="352">
        <v>35</v>
      </c>
      <c r="H61" s="352">
        <v>210</v>
      </c>
      <c r="I61" s="352">
        <v>36</v>
      </c>
      <c r="J61" s="352">
        <v>1444</v>
      </c>
      <c r="K61" s="352">
        <v>0</v>
      </c>
      <c r="L61" s="176"/>
      <c r="M61" s="176"/>
    </row>
    <row r="62" spans="1:13" x14ac:dyDescent="0.25">
      <c r="A62" s="353" t="s">
        <v>19</v>
      </c>
      <c r="B62" s="354">
        <v>504507</v>
      </c>
      <c r="C62" s="353" t="s">
        <v>490</v>
      </c>
      <c r="D62" s="355" t="s">
        <v>109</v>
      </c>
      <c r="E62" s="353">
        <v>3</v>
      </c>
      <c r="F62" s="351">
        <f t="shared" si="0"/>
        <v>18349</v>
      </c>
      <c r="G62" s="352">
        <v>171</v>
      </c>
      <c r="H62" s="352">
        <v>16542</v>
      </c>
      <c r="I62" s="352">
        <v>5</v>
      </c>
      <c r="J62" s="352">
        <v>1624</v>
      </c>
      <c r="K62" s="352">
        <v>7</v>
      </c>
      <c r="L62" s="176"/>
      <c r="M62" s="176"/>
    </row>
    <row r="63" spans="1:13" x14ac:dyDescent="0.25">
      <c r="A63" s="353" t="s">
        <v>19</v>
      </c>
      <c r="B63" s="354">
        <v>504615</v>
      </c>
      <c r="C63" s="353" t="s">
        <v>491</v>
      </c>
      <c r="D63" s="355" t="s">
        <v>110</v>
      </c>
      <c r="E63" s="348">
        <v>3</v>
      </c>
      <c r="F63" s="351">
        <f t="shared" si="0"/>
        <v>15171</v>
      </c>
      <c r="G63" s="352">
        <v>18</v>
      </c>
      <c r="H63" s="352">
        <v>7740</v>
      </c>
      <c r="I63" s="352">
        <v>1</v>
      </c>
      <c r="J63" s="352">
        <v>7410</v>
      </c>
      <c r="K63" s="352">
        <v>2</v>
      </c>
      <c r="L63" s="176"/>
      <c r="M63" s="176"/>
    </row>
    <row r="64" spans="1:13" x14ac:dyDescent="0.25">
      <c r="A64" s="353" t="s">
        <v>19</v>
      </c>
      <c r="B64" s="354">
        <v>504701</v>
      </c>
      <c r="C64" s="353" t="s">
        <v>492</v>
      </c>
      <c r="D64" s="355" t="s">
        <v>111</v>
      </c>
      <c r="E64" s="353">
        <v>3</v>
      </c>
      <c r="F64" s="351">
        <f t="shared" si="0"/>
        <v>7288</v>
      </c>
      <c r="G64" s="352">
        <v>6794</v>
      </c>
      <c r="H64" s="352">
        <v>294</v>
      </c>
      <c r="I64" s="352">
        <v>0</v>
      </c>
      <c r="J64" s="352">
        <v>197</v>
      </c>
      <c r="K64" s="352">
        <v>3</v>
      </c>
      <c r="L64" s="176"/>
      <c r="M64" s="176"/>
    </row>
    <row r="65" spans="1:13" x14ac:dyDescent="0.25">
      <c r="A65" s="353" t="s">
        <v>19</v>
      </c>
      <c r="B65" s="354">
        <v>504901</v>
      </c>
      <c r="C65" s="353" t="s">
        <v>493</v>
      </c>
      <c r="D65" s="355" t="s">
        <v>112</v>
      </c>
      <c r="E65" s="353">
        <v>3</v>
      </c>
      <c r="F65" s="351">
        <f t="shared" si="0"/>
        <v>5667</v>
      </c>
      <c r="G65" s="352">
        <v>5272</v>
      </c>
      <c r="H65" s="352">
        <v>54</v>
      </c>
      <c r="I65" s="352">
        <v>0</v>
      </c>
      <c r="J65" s="352">
        <v>337</v>
      </c>
      <c r="K65" s="352">
        <v>4</v>
      </c>
      <c r="L65" s="176"/>
      <c r="M65" s="176"/>
    </row>
    <row r="66" spans="1:13" x14ac:dyDescent="0.25">
      <c r="A66" s="353" t="s">
        <v>19</v>
      </c>
      <c r="B66" s="354">
        <v>505001</v>
      </c>
      <c r="C66" s="353" t="s">
        <v>494</v>
      </c>
      <c r="D66" s="355" t="s">
        <v>113</v>
      </c>
      <c r="E66" s="348">
        <v>3</v>
      </c>
      <c r="F66" s="351">
        <f t="shared" si="0"/>
        <v>22310</v>
      </c>
      <c r="G66" s="352">
        <v>10631</v>
      </c>
      <c r="H66" s="352">
        <v>1309</v>
      </c>
      <c r="I66" s="352">
        <v>588</v>
      </c>
      <c r="J66" s="352">
        <v>9752</v>
      </c>
      <c r="K66" s="352">
        <v>30</v>
      </c>
      <c r="L66" s="176"/>
      <c r="M66" s="176"/>
    </row>
    <row r="67" spans="1:13" x14ac:dyDescent="0.25">
      <c r="A67" s="353" t="s">
        <v>19</v>
      </c>
      <c r="B67" s="354">
        <v>505112</v>
      </c>
      <c r="C67" s="353" t="s">
        <v>495</v>
      </c>
      <c r="D67" s="355" t="s">
        <v>114</v>
      </c>
      <c r="E67" s="353">
        <v>3</v>
      </c>
      <c r="F67" s="351">
        <f t="shared" si="0"/>
        <v>6962</v>
      </c>
      <c r="G67" s="352">
        <v>18</v>
      </c>
      <c r="H67" s="352">
        <v>3174</v>
      </c>
      <c r="I67" s="352">
        <v>34</v>
      </c>
      <c r="J67" s="352">
        <v>3731</v>
      </c>
      <c r="K67" s="352">
        <v>5</v>
      </c>
      <c r="L67" s="176"/>
      <c r="M67" s="176"/>
    </row>
    <row r="68" spans="1:13" x14ac:dyDescent="0.25">
      <c r="A68" s="353" t="s">
        <v>19</v>
      </c>
      <c r="B68" s="354">
        <v>505213</v>
      </c>
      <c r="C68" s="353" t="s">
        <v>496</v>
      </c>
      <c r="D68" s="355" t="s">
        <v>117</v>
      </c>
      <c r="E68" s="353">
        <v>3</v>
      </c>
      <c r="F68" s="351">
        <f t="shared" si="0"/>
        <v>11732</v>
      </c>
      <c r="G68" s="352">
        <v>51</v>
      </c>
      <c r="H68" s="352">
        <v>1971</v>
      </c>
      <c r="I68" s="352">
        <v>220</v>
      </c>
      <c r="J68" s="352">
        <v>9486</v>
      </c>
      <c r="K68" s="352">
        <v>4</v>
      </c>
      <c r="L68" s="176"/>
      <c r="M68" s="176"/>
    </row>
    <row r="69" spans="1:13" x14ac:dyDescent="0.25">
      <c r="A69" s="353" t="s">
        <v>19</v>
      </c>
      <c r="B69" s="354">
        <v>505301</v>
      </c>
      <c r="C69" s="353" t="s">
        <v>497</v>
      </c>
      <c r="D69" s="355" t="s">
        <v>118</v>
      </c>
      <c r="E69" s="348">
        <v>3</v>
      </c>
      <c r="F69" s="351">
        <f t="shared" si="0"/>
        <v>2064</v>
      </c>
      <c r="G69" s="352">
        <v>8</v>
      </c>
      <c r="H69" s="352">
        <v>2037</v>
      </c>
      <c r="I69" s="352">
        <v>6</v>
      </c>
      <c r="J69" s="352">
        <v>12</v>
      </c>
      <c r="K69" s="352">
        <v>1</v>
      </c>
      <c r="L69" s="176"/>
      <c r="M69" s="176"/>
    </row>
    <row r="70" spans="1:13" x14ac:dyDescent="0.25">
      <c r="A70" s="353" t="s">
        <v>19</v>
      </c>
      <c r="B70" s="354">
        <v>505429</v>
      </c>
      <c r="C70" s="353" t="s">
        <v>498</v>
      </c>
      <c r="D70" s="355" t="s">
        <v>121</v>
      </c>
      <c r="E70" s="353">
        <v>3</v>
      </c>
      <c r="F70" s="351">
        <f t="shared" si="0"/>
        <v>21682</v>
      </c>
      <c r="G70" s="352">
        <v>1043</v>
      </c>
      <c r="H70" s="352">
        <v>602</v>
      </c>
      <c r="I70" s="352">
        <v>14</v>
      </c>
      <c r="J70" s="352">
        <v>19995</v>
      </c>
      <c r="K70" s="352">
        <v>28</v>
      </c>
      <c r="L70" s="176"/>
      <c r="M70" s="176"/>
    </row>
    <row r="71" spans="1:13" x14ac:dyDescent="0.25">
      <c r="A71" s="353" t="s">
        <v>19</v>
      </c>
      <c r="B71" s="354">
        <v>505501</v>
      </c>
      <c r="C71" s="353" t="s">
        <v>499</v>
      </c>
      <c r="D71" s="355" t="s">
        <v>122</v>
      </c>
      <c r="E71" s="353">
        <v>3</v>
      </c>
      <c r="F71" s="351">
        <f t="shared" si="0"/>
        <v>7024</v>
      </c>
      <c r="G71" s="352">
        <v>2659</v>
      </c>
      <c r="H71" s="352">
        <v>81</v>
      </c>
      <c r="I71" s="352">
        <v>3</v>
      </c>
      <c r="J71" s="352">
        <v>4277</v>
      </c>
      <c r="K71" s="352">
        <v>4</v>
      </c>
      <c r="L71" s="176"/>
      <c r="M71" s="176"/>
    </row>
    <row r="72" spans="1:13" x14ac:dyDescent="0.25">
      <c r="A72" s="353" t="s">
        <v>19</v>
      </c>
      <c r="B72" s="354">
        <v>505801</v>
      </c>
      <c r="C72" s="353" t="s">
        <v>500</v>
      </c>
      <c r="D72" s="355" t="s">
        <v>214</v>
      </c>
      <c r="E72" s="348">
        <v>3</v>
      </c>
      <c r="F72" s="351">
        <f t="shared" ref="F72:F91" si="1">SUM(G72:K72)</f>
        <v>4867</v>
      </c>
      <c r="G72" s="352">
        <v>133</v>
      </c>
      <c r="H72" s="352">
        <v>4114</v>
      </c>
      <c r="I72" s="352">
        <v>572</v>
      </c>
      <c r="J72" s="352">
        <v>42</v>
      </c>
      <c r="K72" s="352">
        <v>6</v>
      </c>
      <c r="L72" s="176"/>
      <c r="M72" s="176"/>
    </row>
    <row r="73" spans="1:13" x14ac:dyDescent="0.25">
      <c r="A73" s="353" t="s">
        <v>19</v>
      </c>
      <c r="B73" s="354">
        <v>506001</v>
      </c>
      <c r="C73" s="353" t="s">
        <v>501</v>
      </c>
      <c r="D73" s="355" t="s">
        <v>126</v>
      </c>
      <c r="E73" s="353">
        <v>3</v>
      </c>
      <c r="F73" s="351">
        <f t="shared" si="1"/>
        <v>4195</v>
      </c>
      <c r="G73" s="352">
        <v>2244</v>
      </c>
      <c r="H73" s="352">
        <v>877</v>
      </c>
      <c r="I73" s="352">
        <v>25</v>
      </c>
      <c r="J73" s="352">
        <v>1047</v>
      </c>
      <c r="K73" s="352">
        <v>2</v>
      </c>
      <c r="L73" s="176"/>
      <c r="M73" s="176"/>
    </row>
    <row r="74" spans="1:13" x14ac:dyDescent="0.25">
      <c r="A74" s="353" t="s">
        <v>19</v>
      </c>
      <c r="B74" s="354">
        <v>506201</v>
      </c>
      <c r="C74" s="353" t="s">
        <v>502</v>
      </c>
      <c r="D74" s="355" t="s">
        <v>65</v>
      </c>
      <c r="E74" s="353">
        <v>3</v>
      </c>
      <c r="F74" s="351">
        <f t="shared" si="1"/>
        <v>3282</v>
      </c>
      <c r="G74" s="352">
        <v>3229</v>
      </c>
      <c r="H74" s="352">
        <v>51</v>
      </c>
      <c r="I74" s="352">
        <v>0</v>
      </c>
      <c r="J74" s="352">
        <v>1</v>
      </c>
      <c r="K74" s="352">
        <v>1</v>
      </c>
      <c r="L74" s="176"/>
      <c r="M74" s="176"/>
    </row>
    <row r="75" spans="1:13" x14ac:dyDescent="0.25">
      <c r="A75" s="353" t="s">
        <v>19</v>
      </c>
      <c r="B75" s="354">
        <v>506509</v>
      </c>
      <c r="C75" s="353" t="s">
        <v>503</v>
      </c>
      <c r="D75" s="355" t="s">
        <v>88</v>
      </c>
      <c r="E75" s="348">
        <v>3</v>
      </c>
      <c r="F75" s="351">
        <f t="shared" si="1"/>
        <v>9109</v>
      </c>
      <c r="G75" s="352">
        <v>47</v>
      </c>
      <c r="H75" s="352">
        <v>8922</v>
      </c>
      <c r="I75" s="352">
        <v>7</v>
      </c>
      <c r="J75" s="352">
        <v>89</v>
      </c>
      <c r="K75" s="352">
        <v>44</v>
      </c>
      <c r="L75" s="176"/>
      <c r="M75" s="176"/>
    </row>
    <row r="76" spans="1:13" x14ac:dyDescent="0.25">
      <c r="A76" s="353" t="s">
        <v>35</v>
      </c>
      <c r="B76" s="354">
        <v>506801</v>
      </c>
      <c r="C76" s="353" t="s">
        <v>504</v>
      </c>
      <c r="D76" s="355" t="s">
        <v>93</v>
      </c>
      <c r="E76" s="353">
        <v>3</v>
      </c>
      <c r="F76" s="351">
        <f t="shared" si="1"/>
        <v>1641</v>
      </c>
      <c r="G76" s="352">
        <v>18</v>
      </c>
      <c r="H76" s="352">
        <v>25</v>
      </c>
      <c r="I76" s="352">
        <v>88</v>
      </c>
      <c r="J76" s="352">
        <v>1509</v>
      </c>
      <c r="K76" s="352">
        <v>1</v>
      </c>
      <c r="L76" s="176"/>
      <c r="M76" s="176"/>
    </row>
    <row r="77" spans="1:13" x14ac:dyDescent="0.25">
      <c r="A77" s="353" t="s">
        <v>35</v>
      </c>
      <c r="B77" s="354">
        <v>506901</v>
      </c>
      <c r="C77" s="353" t="s">
        <v>505</v>
      </c>
      <c r="D77" s="355" t="s">
        <v>178</v>
      </c>
      <c r="E77" s="353">
        <v>3</v>
      </c>
      <c r="F77" s="351">
        <f t="shared" si="1"/>
        <v>10371</v>
      </c>
      <c r="G77" s="352">
        <v>10200</v>
      </c>
      <c r="H77" s="352">
        <v>111</v>
      </c>
      <c r="I77" s="352">
        <v>5</v>
      </c>
      <c r="J77" s="352">
        <v>43</v>
      </c>
      <c r="K77" s="352">
        <v>12</v>
      </c>
      <c r="L77" s="176"/>
      <c r="M77" s="176"/>
    </row>
    <row r="78" spans="1:13" x14ac:dyDescent="0.25">
      <c r="A78" s="353" t="s">
        <v>35</v>
      </c>
      <c r="B78" s="354">
        <v>500702</v>
      </c>
      <c r="C78" s="353" t="s">
        <v>506</v>
      </c>
      <c r="D78" s="355" t="s">
        <v>507</v>
      </c>
      <c r="E78" s="348">
        <v>3</v>
      </c>
      <c r="F78" s="351">
        <f t="shared" si="1"/>
        <v>3544</v>
      </c>
      <c r="G78" s="352">
        <v>3486</v>
      </c>
      <c r="H78" s="352">
        <v>4</v>
      </c>
      <c r="I78" s="352">
        <v>0</v>
      </c>
      <c r="J78" s="352">
        <v>54</v>
      </c>
      <c r="K78" s="352">
        <v>0</v>
      </c>
      <c r="L78" s="176"/>
      <c r="M78" s="176"/>
    </row>
    <row r="79" spans="1:13" ht="30" x14ac:dyDescent="0.25">
      <c r="A79" s="353" t="s">
        <v>35</v>
      </c>
      <c r="B79" s="354">
        <v>501002</v>
      </c>
      <c r="C79" s="353" t="s">
        <v>508</v>
      </c>
      <c r="D79" s="355" t="s">
        <v>172</v>
      </c>
      <c r="E79" s="353">
        <v>3</v>
      </c>
      <c r="F79" s="351">
        <f t="shared" si="1"/>
        <v>1771</v>
      </c>
      <c r="G79" s="352">
        <v>93</v>
      </c>
      <c r="H79" s="352">
        <v>319</v>
      </c>
      <c r="I79" s="352">
        <v>1</v>
      </c>
      <c r="J79" s="352">
        <v>1358</v>
      </c>
      <c r="K79" s="352">
        <v>0</v>
      </c>
      <c r="L79" s="176"/>
      <c r="M79" s="176"/>
    </row>
    <row r="80" spans="1:13" x14ac:dyDescent="0.25">
      <c r="A80" s="353" t="s">
        <v>35</v>
      </c>
      <c r="B80" s="354">
        <v>504106</v>
      </c>
      <c r="C80" s="353" t="s">
        <v>509</v>
      </c>
      <c r="D80" s="355" t="s">
        <v>102</v>
      </c>
      <c r="E80" s="353">
        <v>3</v>
      </c>
      <c r="F80" s="351">
        <f t="shared" si="1"/>
        <v>1341</v>
      </c>
      <c r="G80" s="352">
        <v>1</v>
      </c>
      <c r="H80" s="352">
        <v>310</v>
      </c>
      <c r="I80" s="352">
        <v>1</v>
      </c>
      <c r="J80" s="352">
        <v>1029</v>
      </c>
      <c r="K80" s="352">
        <v>0</v>
      </c>
      <c r="L80" s="176"/>
      <c r="M80" s="176"/>
    </row>
    <row r="81" spans="1:13" x14ac:dyDescent="0.25">
      <c r="A81" s="353" t="s">
        <v>35</v>
      </c>
      <c r="B81" s="354">
        <v>504301</v>
      </c>
      <c r="C81" s="353" t="s">
        <v>510</v>
      </c>
      <c r="D81" s="355" t="s">
        <v>207</v>
      </c>
      <c r="E81" s="348">
        <v>3</v>
      </c>
      <c r="F81" s="351">
        <f t="shared" si="1"/>
        <v>802</v>
      </c>
      <c r="G81" s="352">
        <v>72</v>
      </c>
      <c r="H81" s="352">
        <v>233</v>
      </c>
      <c r="I81" s="352">
        <v>77</v>
      </c>
      <c r="J81" s="352">
        <v>420</v>
      </c>
      <c r="K81" s="352">
        <v>0</v>
      </c>
      <c r="L81" s="176"/>
      <c r="M81" s="176"/>
    </row>
    <row r="82" spans="1:13" x14ac:dyDescent="0.25">
      <c r="A82" s="353" t="s">
        <v>35</v>
      </c>
      <c r="B82" s="354">
        <v>504407</v>
      </c>
      <c r="C82" s="353" t="s">
        <v>511</v>
      </c>
      <c r="D82" s="355" t="s">
        <v>512</v>
      </c>
      <c r="E82" s="353">
        <v>3</v>
      </c>
      <c r="F82" s="351">
        <f t="shared" si="1"/>
        <v>1551</v>
      </c>
      <c r="G82" s="352">
        <v>69</v>
      </c>
      <c r="H82" s="352">
        <v>777</v>
      </c>
      <c r="I82" s="352">
        <v>167</v>
      </c>
      <c r="J82" s="352">
        <v>538</v>
      </c>
      <c r="K82" s="352">
        <v>0</v>
      </c>
      <c r="L82" s="176"/>
      <c r="M82" s="176"/>
    </row>
    <row r="83" spans="1:13" x14ac:dyDescent="0.25">
      <c r="A83" s="353" t="s">
        <v>35</v>
      </c>
      <c r="B83" s="354">
        <v>505502</v>
      </c>
      <c r="C83" s="353" t="s">
        <v>513</v>
      </c>
      <c r="D83" s="355" t="s">
        <v>123</v>
      </c>
      <c r="E83" s="353">
        <v>3</v>
      </c>
      <c r="F83" s="351">
        <f t="shared" si="1"/>
        <v>4352</v>
      </c>
      <c r="G83" s="352">
        <v>2928</v>
      </c>
      <c r="H83" s="352">
        <v>64</v>
      </c>
      <c r="I83" s="352">
        <v>4</v>
      </c>
      <c r="J83" s="352">
        <v>1355</v>
      </c>
      <c r="K83" s="352">
        <v>1</v>
      </c>
      <c r="L83" s="176"/>
      <c r="M83" s="176"/>
    </row>
    <row r="84" spans="1:13" x14ac:dyDescent="0.25">
      <c r="A84" s="353" t="s">
        <v>35</v>
      </c>
      <c r="B84" s="354">
        <v>505601</v>
      </c>
      <c r="C84" s="353" t="s">
        <v>514</v>
      </c>
      <c r="D84" s="355" t="s">
        <v>515</v>
      </c>
      <c r="E84" s="348">
        <v>3</v>
      </c>
      <c r="F84" s="351">
        <f t="shared" si="1"/>
        <v>6522</v>
      </c>
      <c r="G84" s="352">
        <v>47</v>
      </c>
      <c r="H84" s="352">
        <v>27</v>
      </c>
      <c r="I84" s="352">
        <v>4</v>
      </c>
      <c r="J84" s="352">
        <v>6442</v>
      </c>
      <c r="K84" s="352">
        <v>2</v>
      </c>
      <c r="L84" s="176"/>
      <c r="M84" s="176"/>
    </row>
    <row r="85" spans="1:13" x14ac:dyDescent="0.25">
      <c r="A85" s="353" t="s">
        <v>35</v>
      </c>
      <c r="B85" s="354">
        <v>506002</v>
      </c>
      <c r="C85" s="353" t="s">
        <v>516</v>
      </c>
      <c r="D85" s="355" t="s">
        <v>216</v>
      </c>
      <c r="E85" s="353">
        <v>3</v>
      </c>
      <c r="F85" s="351">
        <f t="shared" si="1"/>
        <v>883</v>
      </c>
      <c r="G85" s="352">
        <v>640</v>
      </c>
      <c r="H85" s="352">
        <v>131</v>
      </c>
      <c r="I85" s="352">
        <v>1</v>
      </c>
      <c r="J85" s="352">
        <v>111</v>
      </c>
      <c r="K85" s="352">
        <v>0</v>
      </c>
      <c r="L85" s="176"/>
      <c r="M85" s="176"/>
    </row>
    <row r="86" spans="1:13" x14ac:dyDescent="0.25">
      <c r="A86" s="353" t="s">
        <v>35</v>
      </c>
      <c r="B86" s="354">
        <v>506101</v>
      </c>
      <c r="C86" s="353" t="s">
        <v>517</v>
      </c>
      <c r="D86" s="355" t="s">
        <v>127</v>
      </c>
      <c r="E86" s="353">
        <v>3</v>
      </c>
      <c r="F86" s="351">
        <f t="shared" si="1"/>
        <v>1877</v>
      </c>
      <c r="G86" s="352">
        <v>1093</v>
      </c>
      <c r="H86" s="352">
        <v>430</v>
      </c>
      <c r="I86" s="352">
        <v>26</v>
      </c>
      <c r="J86" s="352">
        <v>328</v>
      </c>
      <c r="K86" s="352">
        <v>0</v>
      </c>
      <c r="L86" s="176"/>
      <c r="M86" s="176"/>
    </row>
    <row r="87" spans="1:13" x14ac:dyDescent="0.25">
      <c r="A87" s="353" t="s">
        <v>35</v>
      </c>
      <c r="B87" s="354">
        <v>507001</v>
      </c>
      <c r="C87" s="353" t="s">
        <v>518</v>
      </c>
      <c r="D87" s="355" t="s">
        <v>75</v>
      </c>
      <c r="E87" s="348">
        <v>3</v>
      </c>
      <c r="F87" s="351">
        <f t="shared" si="1"/>
        <v>932</v>
      </c>
      <c r="G87" s="352">
        <v>596</v>
      </c>
      <c r="H87" s="352">
        <v>7</v>
      </c>
      <c r="I87" s="352">
        <v>1</v>
      </c>
      <c r="J87" s="352">
        <v>327</v>
      </c>
      <c r="K87" s="352">
        <v>1</v>
      </c>
      <c r="L87" s="176"/>
      <c r="M87" s="176"/>
    </row>
    <row r="88" spans="1:13" x14ac:dyDescent="0.25">
      <c r="A88" s="353" t="s">
        <v>19</v>
      </c>
      <c r="B88" s="354">
        <v>508807</v>
      </c>
      <c r="C88" s="353" t="s">
        <v>519</v>
      </c>
      <c r="D88" s="355" t="s">
        <v>520</v>
      </c>
      <c r="E88" s="353">
        <v>3</v>
      </c>
      <c r="F88" s="351">
        <f t="shared" si="1"/>
        <v>496</v>
      </c>
      <c r="G88" s="352">
        <v>290</v>
      </c>
      <c r="H88" s="352">
        <v>137</v>
      </c>
      <c r="I88" s="352">
        <v>3</v>
      </c>
      <c r="J88" s="352">
        <v>65</v>
      </c>
      <c r="K88" s="352">
        <v>1</v>
      </c>
      <c r="L88" s="176"/>
      <c r="M88" s="176"/>
    </row>
    <row r="89" spans="1:13" ht="30" x14ac:dyDescent="0.25">
      <c r="A89" s="353" t="s">
        <v>19</v>
      </c>
      <c r="B89" s="354">
        <v>508816</v>
      </c>
      <c r="C89" s="353" t="s">
        <v>521</v>
      </c>
      <c r="D89" s="355" t="s">
        <v>522</v>
      </c>
      <c r="E89" s="353">
        <v>3</v>
      </c>
      <c r="F89" s="351">
        <f t="shared" si="1"/>
        <v>3366</v>
      </c>
      <c r="G89" s="352">
        <v>1369</v>
      </c>
      <c r="H89" s="352">
        <v>1804</v>
      </c>
      <c r="I89" s="352">
        <v>182</v>
      </c>
      <c r="J89" s="352">
        <v>5</v>
      </c>
      <c r="K89" s="352">
        <v>6</v>
      </c>
      <c r="L89" s="176"/>
      <c r="M89" s="176"/>
    </row>
    <row r="90" spans="1:13" ht="30.75" thickBot="1" x14ac:dyDescent="0.3">
      <c r="A90" s="356" t="s">
        <v>19</v>
      </c>
      <c r="B90" s="357">
        <v>509101</v>
      </c>
      <c r="C90" s="356" t="s">
        <v>523</v>
      </c>
      <c r="D90" s="358" t="s">
        <v>524</v>
      </c>
      <c r="E90" s="359">
        <v>3</v>
      </c>
      <c r="F90" s="351">
        <f t="shared" si="1"/>
        <v>15</v>
      </c>
      <c r="G90" s="352">
        <v>0</v>
      </c>
      <c r="H90" s="352">
        <v>11</v>
      </c>
      <c r="I90" s="352">
        <v>3</v>
      </c>
      <c r="J90" s="352">
        <v>1</v>
      </c>
      <c r="K90" s="352">
        <v>0</v>
      </c>
      <c r="L90" s="176"/>
      <c r="M90" s="176"/>
    </row>
    <row r="91" spans="1:13" ht="15.75" thickBot="1" x14ac:dyDescent="0.3">
      <c r="A91" s="360"/>
      <c r="B91" s="361"/>
      <c r="C91" s="361"/>
      <c r="D91" s="361" t="s">
        <v>160</v>
      </c>
      <c r="E91" s="361"/>
      <c r="F91" s="362">
        <f>SUM(F7:F90)</f>
        <v>863627</v>
      </c>
      <c r="G91" s="362">
        <f t="shared" ref="G91:K91" si="2">SUM(G7:G90)</f>
        <v>193905</v>
      </c>
      <c r="H91" s="362">
        <f t="shared" si="2"/>
        <v>353850</v>
      </c>
      <c r="I91" s="362">
        <f t="shared" si="2"/>
        <v>8918</v>
      </c>
      <c r="J91" s="362">
        <f t="shared" si="2"/>
        <v>301057</v>
      </c>
      <c r="K91" s="362">
        <f t="shared" si="2"/>
        <v>5897</v>
      </c>
    </row>
  </sheetData>
  <mergeCells count="9">
    <mergeCell ref="A1:I1"/>
    <mergeCell ref="A4:A6"/>
    <mergeCell ref="B4:B6"/>
    <mergeCell ref="C4:C6"/>
    <mergeCell ref="D4:D6"/>
    <mergeCell ref="E4:E6"/>
    <mergeCell ref="F4:K4"/>
    <mergeCell ref="F5:F6"/>
    <mergeCell ref="G5:K5"/>
  </mergeCells>
  <conditionalFormatting sqref="F91:K91 B2:G2">
    <cfRule type="cellIs" dxfId="277" priority="7" operator="lessThan">
      <formula>0</formula>
    </cfRule>
  </conditionalFormatting>
  <conditionalFormatting sqref="D91:E91">
    <cfRule type="cellIs" dxfId="276" priority="6" operator="lessThan">
      <formula>0</formula>
    </cfRule>
  </conditionalFormatting>
  <conditionalFormatting sqref="A91:C91">
    <cfRule type="cellIs" dxfId="275" priority="5" operator="lessThan">
      <formula>0</formula>
    </cfRule>
  </conditionalFormatting>
  <conditionalFormatting sqref="C91">
    <cfRule type="duplicateValues" dxfId="274" priority="4"/>
  </conditionalFormatting>
  <conditionalFormatting sqref="C91">
    <cfRule type="duplicateValues" dxfId="273" priority="3"/>
  </conditionalFormatting>
  <conditionalFormatting sqref="C91">
    <cfRule type="duplicateValues" dxfId="272" priority="8"/>
  </conditionalFormatting>
  <conditionalFormatting sqref="C91">
    <cfRule type="duplicateValues" dxfId="271" priority="9"/>
  </conditionalFormatting>
  <conditionalFormatting sqref="A2">
    <cfRule type="cellIs" dxfId="270" priority="1" operator="lessThan">
      <formula>0</formula>
    </cfRule>
  </conditionalFormatting>
  <conditionalFormatting sqref="A1">
    <cfRule type="cellIs" dxfId="26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219EE-52ED-49ED-8B7E-587BC6C75989}">
  <dimension ref="A1:N95"/>
  <sheetViews>
    <sheetView zoomScale="80" zoomScaleNormal="80" workbookViewId="0">
      <pane xSplit="11" ySplit="6" topLeftCell="L7" activePane="bottomRight" state="frozen"/>
      <selection activeCell="I18" sqref="I18"/>
      <selection pane="topRight" activeCell="I18" sqref="I18"/>
      <selection pane="bottomLeft" activeCell="I18" sqref="I18"/>
      <selection pane="bottomRight" activeCell="D21" sqref="D21:D22"/>
    </sheetView>
  </sheetViews>
  <sheetFormatPr defaultRowHeight="15" x14ac:dyDescent="0.25"/>
  <cols>
    <col min="1" max="1" width="12.85546875" style="364" customWidth="1"/>
    <col min="2" max="2" width="14.85546875" style="364" customWidth="1"/>
    <col min="3" max="3" width="11.7109375" style="364" customWidth="1"/>
    <col min="4" max="4" width="85" style="364" customWidth="1"/>
    <col min="5" max="5" width="14.42578125" style="364" hidden="1" customWidth="1"/>
    <col min="6" max="6" width="14.7109375" style="364" customWidth="1"/>
    <col min="7" max="7" width="12.5703125" style="364" customWidth="1"/>
    <col min="8" max="8" width="15.42578125" style="364" customWidth="1"/>
    <col min="9" max="9" width="16.28515625" style="364" customWidth="1"/>
    <col min="10" max="10" width="14.28515625" style="364" customWidth="1"/>
    <col min="11" max="11" width="15.28515625" style="364" customWidth="1"/>
    <col min="12" max="16384" width="9.140625" style="364"/>
  </cols>
  <sheetData>
    <row r="1" spans="1:14" ht="27.75" customHeight="1" x14ac:dyDescent="0.25">
      <c r="A1" s="281" t="s">
        <v>529</v>
      </c>
      <c r="B1" s="281"/>
      <c r="C1" s="281"/>
      <c r="D1" s="281"/>
      <c r="E1" s="281"/>
      <c r="F1" s="281"/>
      <c r="G1" s="281"/>
      <c r="H1" s="281"/>
      <c r="I1" s="363"/>
      <c r="J1" s="6" t="s">
        <v>1</v>
      </c>
      <c r="K1" s="335"/>
    </row>
    <row r="2" spans="1:14" x14ac:dyDescent="0.25">
      <c r="A2" s="365" t="s">
        <v>2</v>
      </c>
      <c r="B2" s="332"/>
      <c r="C2" s="333"/>
      <c r="D2" s="10"/>
      <c r="E2" s="10"/>
      <c r="F2" s="10"/>
      <c r="G2" s="10"/>
      <c r="H2" s="11"/>
      <c r="I2" s="334"/>
      <c r="J2" s="335"/>
      <c r="K2" s="335"/>
    </row>
    <row r="3" spans="1:14" ht="15.75" thickBot="1" x14ac:dyDescent="0.3"/>
    <row r="4" spans="1:14" ht="26.25" customHeight="1" x14ac:dyDescent="0.25">
      <c r="A4" s="336" t="s">
        <v>3</v>
      </c>
      <c r="B4" s="337" t="s">
        <v>4</v>
      </c>
      <c r="C4" s="337" t="s">
        <v>5</v>
      </c>
      <c r="D4" s="337" t="s">
        <v>6</v>
      </c>
      <c r="E4" s="337" t="s">
        <v>7</v>
      </c>
      <c r="F4" s="339" t="s">
        <v>430</v>
      </c>
      <c r="G4" s="339"/>
      <c r="H4" s="339"/>
      <c r="I4" s="339"/>
      <c r="J4" s="339"/>
      <c r="K4" s="339"/>
    </row>
    <row r="5" spans="1:14" ht="15" customHeight="1" x14ac:dyDescent="0.25">
      <c r="A5" s="340"/>
      <c r="B5" s="341"/>
      <c r="C5" s="341"/>
      <c r="D5" s="341"/>
      <c r="E5" s="341"/>
      <c r="F5" s="366" t="s">
        <v>12</v>
      </c>
      <c r="G5" s="343" t="s">
        <v>13</v>
      </c>
      <c r="H5" s="343"/>
      <c r="I5" s="343"/>
      <c r="J5" s="343"/>
      <c r="K5" s="343"/>
    </row>
    <row r="6" spans="1:14" ht="43.5" thickBot="1" x14ac:dyDescent="0.3">
      <c r="A6" s="344"/>
      <c r="B6" s="345"/>
      <c r="C6" s="345"/>
      <c r="D6" s="345"/>
      <c r="E6" s="345"/>
      <c r="F6" s="367"/>
      <c r="G6" s="347" t="s">
        <v>14</v>
      </c>
      <c r="H6" s="347" t="s">
        <v>15</v>
      </c>
      <c r="I6" s="347" t="s">
        <v>431</v>
      </c>
      <c r="J6" s="347" t="s">
        <v>17</v>
      </c>
      <c r="K6" s="347" t="s">
        <v>18</v>
      </c>
    </row>
    <row r="7" spans="1:14" x14ac:dyDescent="0.25">
      <c r="A7" s="353" t="s">
        <v>26</v>
      </c>
      <c r="B7" s="371">
        <v>501003</v>
      </c>
      <c r="C7" s="353" t="s">
        <v>432</v>
      </c>
      <c r="D7" s="355" t="s">
        <v>290</v>
      </c>
      <c r="E7" s="353">
        <v>3</v>
      </c>
      <c r="F7" s="351">
        <f>SUM(G7:K7)</f>
        <v>650</v>
      </c>
      <c r="G7" s="382">
        <v>59</v>
      </c>
      <c r="H7" s="382">
        <v>185</v>
      </c>
      <c r="I7" s="382">
        <v>0</v>
      </c>
      <c r="J7" s="382">
        <v>404</v>
      </c>
      <c r="K7" s="382">
        <v>2</v>
      </c>
      <c r="L7" s="370"/>
      <c r="N7" s="370"/>
    </row>
    <row r="8" spans="1:14" ht="30" x14ac:dyDescent="0.25">
      <c r="A8" s="353" t="s">
        <v>26</v>
      </c>
      <c r="B8" s="371">
        <v>501602</v>
      </c>
      <c r="C8" s="353" t="s">
        <v>433</v>
      </c>
      <c r="D8" s="355" t="s">
        <v>175</v>
      </c>
      <c r="E8" s="353">
        <v>3</v>
      </c>
      <c r="F8" s="351">
        <f t="shared" ref="F8:F71" si="0">SUM(G8:K8)</f>
        <v>600</v>
      </c>
      <c r="G8" s="382">
        <v>2</v>
      </c>
      <c r="H8" s="382">
        <v>577</v>
      </c>
      <c r="I8" s="382">
        <v>0</v>
      </c>
      <c r="J8" s="382">
        <v>19</v>
      </c>
      <c r="K8" s="382">
        <v>2</v>
      </c>
      <c r="L8" s="370"/>
      <c r="N8" s="370"/>
    </row>
    <row r="9" spans="1:14" x14ac:dyDescent="0.25">
      <c r="A9" s="353" t="s">
        <v>19</v>
      </c>
      <c r="B9" s="371">
        <v>505504</v>
      </c>
      <c r="C9" s="353" t="s">
        <v>434</v>
      </c>
      <c r="D9" s="355" t="s">
        <v>353</v>
      </c>
      <c r="E9" s="348">
        <v>3</v>
      </c>
      <c r="F9" s="351">
        <f t="shared" si="0"/>
        <v>647</v>
      </c>
      <c r="G9" s="382">
        <v>257</v>
      </c>
      <c r="H9" s="382">
        <v>1</v>
      </c>
      <c r="I9" s="382">
        <v>2</v>
      </c>
      <c r="J9" s="382">
        <v>387</v>
      </c>
      <c r="K9" s="382">
        <v>0</v>
      </c>
      <c r="L9" s="370"/>
      <c r="N9" s="370"/>
    </row>
    <row r="10" spans="1:14" x14ac:dyDescent="0.25">
      <c r="A10" s="353" t="s">
        <v>19</v>
      </c>
      <c r="B10" s="371">
        <v>506505</v>
      </c>
      <c r="C10" s="353" t="s">
        <v>435</v>
      </c>
      <c r="D10" s="355" t="s">
        <v>193</v>
      </c>
      <c r="E10" s="353">
        <v>3</v>
      </c>
      <c r="F10" s="351">
        <f t="shared" si="0"/>
        <v>238</v>
      </c>
      <c r="G10" s="382">
        <v>0</v>
      </c>
      <c r="H10" s="382">
        <v>229</v>
      </c>
      <c r="I10" s="382">
        <v>0</v>
      </c>
      <c r="J10" s="382">
        <v>6</v>
      </c>
      <c r="K10" s="382">
        <v>3</v>
      </c>
      <c r="L10" s="370"/>
      <c r="N10" s="370"/>
    </row>
    <row r="11" spans="1:14" x14ac:dyDescent="0.25">
      <c r="A11" s="353" t="s">
        <v>19</v>
      </c>
      <c r="B11" s="371">
        <v>500101</v>
      </c>
      <c r="C11" s="353" t="s">
        <v>436</v>
      </c>
      <c r="D11" s="355" t="s">
        <v>20</v>
      </c>
      <c r="E11" s="353">
        <v>3</v>
      </c>
      <c r="F11" s="351">
        <f t="shared" si="0"/>
        <v>40371</v>
      </c>
      <c r="G11" s="382">
        <v>556</v>
      </c>
      <c r="H11" s="382">
        <v>27289</v>
      </c>
      <c r="I11" s="382">
        <v>63</v>
      </c>
      <c r="J11" s="382">
        <v>10267</v>
      </c>
      <c r="K11" s="382">
        <v>2196</v>
      </c>
      <c r="L11" s="370"/>
      <c r="N11" s="370"/>
    </row>
    <row r="12" spans="1:14" x14ac:dyDescent="0.25">
      <c r="A12" s="353" t="s">
        <v>19</v>
      </c>
      <c r="B12" s="371">
        <v>500201</v>
      </c>
      <c r="C12" s="353" t="s">
        <v>437</v>
      </c>
      <c r="D12" s="355" t="s">
        <v>28</v>
      </c>
      <c r="E12" s="348">
        <v>3</v>
      </c>
      <c r="F12" s="351">
        <f t="shared" si="0"/>
        <v>4720</v>
      </c>
      <c r="G12" s="382">
        <v>55</v>
      </c>
      <c r="H12" s="382">
        <v>2526</v>
      </c>
      <c r="I12" s="382">
        <v>193</v>
      </c>
      <c r="J12" s="382">
        <v>1944</v>
      </c>
      <c r="K12" s="382">
        <v>2</v>
      </c>
      <c r="L12" s="370"/>
      <c r="N12" s="370"/>
    </row>
    <row r="13" spans="1:14" x14ac:dyDescent="0.25">
      <c r="A13" s="353" t="s">
        <v>19</v>
      </c>
      <c r="B13" s="371">
        <v>500301</v>
      </c>
      <c r="C13" s="353" t="s">
        <v>438</v>
      </c>
      <c r="D13" s="355" t="s">
        <v>29</v>
      </c>
      <c r="E13" s="353">
        <v>3</v>
      </c>
      <c r="F13" s="351">
        <f t="shared" si="0"/>
        <v>1032</v>
      </c>
      <c r="G13" s="382">
        <v>49</v>
      </c>
      <c r="H13" s="382">
        <v>458</v>
      </c>
      <c r="I13" s="382">
        <v>0</v>
      </c>
      <c r="J13" s="382">
        <v>525</v>
      </c>
      <c r="K13" s="382">
        <v>0</v>
      </c>
      <c r="L13" s="370"/>
      <c r="N13" s="370"/>
    </row>
    <row r="14" spans="1:14" x14ac:dyDescent="0.25">
      <c r="A14" s="353" t="s">
        <v>19</v>
      </c>
      <c r="B14" s="371">
        <v>500302</v>
      </c>
      <c r="C14" s="353" t="s">
        <v>439</v>
      </c>
      <c r="D14" s="355" t="s">
        <v>30</v>
      </c>
      <c r="E14" s="348">
        <v>3</v>
      </c>
      <c r="F14" s="351">
        <f t="shared" si="0"/>
        <v>1048</v>
      </c>
      <c r="G14" s="382">
        <v>9</v>
      </c>
      <c r="H14" s="382">
        <v>429</v>
      </c>
      <c r="I14" s="382">
        <v>0</v>
      </c>
      <c r="J14" s="382">
        <v>609</v>
      </c>
      <c r="K14" s="382">
        <v>1</v>
      </c>
      <c r="L14" s="370"/>
      <c r="N14" s="370"/>
    </row>
    <row r="15" spans="1:14" x14ac:dyDescent="0.25">
      <c r="A15" s="353" t="s">
        <v>19</v>
      </c>
      <c r="B15" s="371">
        <v>500416</v>
      </c>
      <c r="C15" s="353" t="s">
        <v>440</v>
      </c>
      <c r="D15" s="355" t="s">
        <v>31</v>
      </c>
      <c r="E15" s="353">
        <v>3</v>
      </c>
      <c r="F15" s="351">
        <f t="shared" si="0"/>
        <v>5009</v>
      </c>
      <c r="G15" s="382">
        <v>2801</v>
      </c>
      <c r="H15" s="382">
        <v>1608</v>
      </c>
      <c r="I15" s="382">
        <v>3</v>
      </c>
      <c r="J15" s="382">
        <v>595</v>
      </c>
      <c r="K15" s="382">
        <v>2</v>
      </c>
      <c r="L15" s="370"/>
      <c r="N15" s="370"/>
    </row>
    <row r="16" spans="1:14" x14ac:dyDescent="0.25">
      <c r="A16" s="353" t="s">
        <v>19</v>
      </c>
      <c r="B16" s="371">
        <v>500501</v>
      </c>
      <c r="C16" s="353" t="s">
        <v>441</v>
      </c>
      <c r="D16" s="355" t="s">
        <v>32</v>
      </c>
      <c r="E16" s="348">
        <v>3</v>
      </c>
      <c r="F16" s="351">
        <f t="shared" si="0"/>
        <v>626</v>
      </c>
      <c r="G16" s="382">
        <v>556</v>
      </c>
      <c r="H16" s="382">
        <v>25</v>
      </c>
      <c r="I16" s="382">
        <v>2</v>
      </c>
      <c r="J16" s="382">
        <v>43</v>
      </c>
      <c r="K16" s="382">
        <v>0</v>
      </c>
      <c r="L16" s="370"/>
      <c r="N16" s="370"/>
    </row>
    <row r="17" spans="1:14" x14ac:dyDescent="0.25">
      <c r="A17" s="353" t="s">
        <v>19</v>
      </c>
      <c r="B17" s="371">
        <v>500601</v>
      </c>
      <c r="C17" s="353" t="s">
        <v>442</v>
      </c>
      <c r="D17" s="355" t="s">
        <v>33</v>
      </c>
      <c r="E17" s="353">
        <v>3</v>
      </c>
      <c r="F17" s="351">
        <f t="shared" si="0"/>
        <v>3281</v>
      </c>
      <c r="G17" s="382">
        <v>25</v>
      </c>
      <c r="H17" s="382">
        <v>1494</v>
      </c>
      <c r="I17" s="382">
        <v>3</v>
      </c>
      <c r="J17" s="382">
        <v>1756</v>
      </c>
      <c r="K17" s="382">
        <v>3</v>
      </c>
      <c r="L17" s="370"/>
      <c r="N17" s="370"/>
    </row>
    <row r="18" spans="1:14" x14ac:dyDescent="0.25">
      <c r="A18" s="353" t="s">
        <v>19</v>
      </c>
      <c r="B18" s="371">
        <v>500701</v>
      </c>
      <c r="C18" s="353" t="s">
        <v>443</v>
      </c>
      <c r="D18" s="355" t="s">
        <v>34</v>
      </c>
      <c r="E18" s="348">
        <v>3</v>
      </c>
      <c r="F18" s="351">
        <f t="shared" si="0"/>
        <v>1322</v>
      </c>
      <c r="G18" s="382">
        <v>1276</v>
      </c>
      <c r="H18" s="382">
        <v>36</v>
      </c>
      <c r="I18" s="382">
        <v>0</v>
      </c>
      <c r="J18" s="382">
        <v>10</v>
      </c>
      <c r="K18" s="382">
        <v>0</v>
      </c>
      <c r="L18" s="370"/>
      <c r="N18" s="370"/>
    </row>
    <row r="19" spans="1:14" x14ac:dyDescent="0.25">
      <c r="A19" s="353" t="s">
        <v>19</v>
      </c>
      <c r="B19" s="371">
        <v>500801</v>
      </c>
      <c r="C19" s="353" t="s">
        <v>444</v>
      </c>
      <c r="D19" s="355" t="s">
        <v>37</v>
      </c>
      <c r="E19" s="353">
        <v>3</v>
      </c>
      <c r="F19" s="351">
        <f t="shared" si="0"/>
        <v>6105</v>
      </c>
      <c r="G19" s="382">
        <v>401</v>
      </c>
      <c r="H19" s="382">
        <v>1373</v>
      </c>
      <c r="I19" s="382">
        <v>3</v>
      </c>
      <c r="J19" s="382">
        <v>4327</v>
      </c>
      <c r="K19" s="382">
        <v>1</v>
      </c>
      <c r="L19" s="370"/>
      <c r="N19" s="370"/>
    </row>
    <row r="20" spans="1:14" x14ac:dyDescent="0.25">
      <c r="A20" s="353" t="s">
        <v>19</v>
      </c>
      <c r="B20" s="371">
        <v>501001</v>
      </c>
      <c r="C20" s="353" t="s">
        <v>445</v>
      </c>
      <c r="D20" s="355" t="s">
        <v>40</v>
      </c>
      <c r="E20" s="348">
        <v>3</v>
      </c>
      <c r="F20" s="351">
        <f t="shared" si="0"/>
        <v>6798</v>
      </c>
      <c r="G20" s="382">
        <v>64</v>
      </c>
      <c r="H20" s="382">
        <v>1334</v>
      </c>
      <c r="I20" s="382">
        <v>0</v>
      </c>
      <c r="J20" s="382">
        <v>5399</v>
      </c>
      <c r="K20" s="382">
        <v>1</v>
      </c>
      <c r="L20" s="370"/>
      <c r="N20" s="370"/>
    </row>
    <row r="21" spans="1:14" x14ac:dyDescent="0.25">
      <c r="A21" s="353" t="s">
        <v>19</v>
      </c>
      <c r="B21" s="371">
        <v>501101</v>
      </c>
      <c r="C21" s="353" t="s">
        <v>446</v>
      </c>
      <c r="D21" s="355" t="s">
        <v>42</v>
      </c>
      <c r="E21" s="353">
        <v>3</v>
      </c>
      <c r="F21" s="351">
        <f t="shared" si="0"/>
        <v>2753</v>
      </c>
      <c r="G21" s="382">
        <v>9</v>
      </c>
      <c r="H21" s="382">
        <v>2159</v>
      </c>
      <c r="I21" s="382">
        <v>1</v>
      </c>
      <c r="J21" s="382">
        <v>582</v>
      </c>
      <c r="K21" s="382">
        <v>2</v>
      </c>
      <c r="L21" s="370"/>
      <c r="N21" s="370"/>
    </row>
    <row r="22" spans="1:14" x14ac:dyDescent="0.25">
      <c r="A22" s="353" t="s">
        <v>19</v>
      </c>
      <c r="B22" s="371">
        <v>501301</v>
      </c>
      <c r="C22" s="353" t="s">
        <v>447</v>
      </c>
      <c r="D22" s="355" t="s">
        <v>43</v>
      </c>
      <c r="E22" s="348">
        <v>3</v>
      </c>
      <c r="F22" s="351">
        <f t="shared" si="0"/>
        <v>3224</v>
      </c>
      <c r="G22" s="382">
        <v>107</v>
      </c>
      <c r="H22" s="382">
        <v>44</v>
      </c>
      <c r="I22" s="382">
        <v>8</v>
      </c>
      <c r="J22" s="382">
        <v>3060</v>
      </c>
      <c r="K22" s="382">
        <v>5</v>
      </c>
      <c r="L22" s="370"/>
      <c r="N22" s="370"/>
    </row>
    <row r="23" spans="1:14" x14ac:dyDescent="0.25">
      <c r="A23" s="353" t="s">
        <v>19</v>
      </c>
      <c r="B23" s="371">
        <v>501411</v>
      </c>
      <c r="C23" s="353" t="s">
        <v>448</v>
      </c>
      <c r="D23" s="355" t="s">
        <v>44</v>
      </c>
      <c r="E23" s="353">
        <v>3</v>
      </c>
      <c r="F23" s="351">
        <f t="shared" si="0"/>
        <v>3054</v>
      </c>
      <c r="G23" s="382">
        <v>144</v>
      </c>
      <c r="H23" s="382">
        <v>2649</v>
      </c>
      <c r="I23" s="382">
        <v>2</v>
      </c>
      <c r="J23" s="382">
        <v>250</v>
      </c>
      <c r="K23" s="382">
        <v>9</v>
      </c>
      <c r="L23" s="370"/>
      <c r="N23" s="370"/>
    </row>
    <row r="24" spans="1:14" x14ac:dyDescent="0.25">
      <c r="A24" s="353" t="s">
        <v>19</v>
      </c>
      <c r="B24" s="371">
        <v>501501</v>
      </c>
      <c r="C24" s="353" t="s">
        <v>449</v>
      </c>
      <c r="D24" s="355" t="s">
        <v>450</v>
      </c>
      <c r="E24" s="348">
        <v>3</v>
      </c>
      <c r="F24" s="351">
        <f t="shared" si="0"/>
        <v>505</v>
      </c>
      <c r="G24" s="382">
        <v>449</v>
      </c>
      <c r="H24" s="382">
        <v>7</v>
      </c>
      <c r="I24" s="382">
        <v>3</v>
      </c>
      <c r="J24" s="382">
        <v>45</v>
      </c>
      <c r="K24" s="382">
        <v>1</v>
      </c>
      <c r="L24" s="370"/>
      <c r="N24" s="370"/>
    </row>
    <row r="25" spans="1:14" x14ac:dyDescent="0.25">
      <c r="A25" s="353" t="s">
        <v>19</v>
      </c>
      <c r="B25" s="371">
        <v>501601</v>
      </c>
      <c r="C25" s="353" t="s">
        <v>451</v>
      </c>
      <c r="D25" s="355" t="s">
        <v>48</v>
      </c>
      <c r="E25" s="353">
        <v>3</v>
      </c>
      <c r="F25" s="351">
        <f t="shared" si="0"/>
        <v>4705</v>
      </c>
      <c r="G25" s="382">
        <v>24</v>
      </c>
      <c r="H25" s="382">
        <v>4444</v>
      </c>
      <c r="I25" s="382">
        <v>0</v>
      </c>
      <c r="J25" s="382">
        <v>236</v>
      </c>
      <c r="K25" s="382">
        <v>1</v>
      </c>
      <c r="L25" s="370"/>
      <c r="N25" s="370"/>
    </row>
    <row r="26" spans="1:14" x14ac:dyDescent="0.25">
      <c r="A26" s="353" t="s">
        <v>19</v>
      </c>
      <c r="B26" s="371">
        <v>501701</v>
      </c>
      <c r="C26" s="353" t="s">
        <v>452</v>
      </c>
      <c r="D26" s="355" t="s">
        <v>49</v>
      </c>
      <c r="E26" s="348">
        <v>3</v>
      </c>
      <c r="F26" s="351">
        <f t="shared" si="0"/>
        <v>7822</v>
      </c>
      <c r="G26" s="382">
        <v>56</v>
      </c>
      <c r="H26" s="382">
        <v>7247</v>
      </c>
      <c r="I26" s="382">
        <v>2</v>
      </c>
      <c r="J26" s="382">
        <v>515</v>
      </c>
      <c r="K26" s="382">
        <v>2</v>
      </c>
      <c r="L26" s="370"/>
      <c r="N26" s="370"/>
    </row>
    <row r="27" spans="1:14" x14ac:dyDescent="0.25">
      <c r="A27" s="353" t="s">
        <v>19</v>
      </c>
      <c r="B27" s="371">
        <v>501901</v>
      </c>
      <c r="C27" s="353" t="s">
        <v>453</v>
      </c>
      <c r="D27" s="355" t="s">
        <v>53</v>
      </c>
      <c r="E27" s="353">
        <v>3</v>
      </c>
      <c r="F27" s="351">
        <f t="shared" si="0"/>
        <v>13794</v>
      </c>
      <c r="G27" s="382">
        <v>46</v>
      </c>
      <c r="H27" s="382">
        <v>5314</v>
      </c>
      <c r="I27" s="382">
        <v>2</v>
      </c>
      <c r="J27" s="382">
        <v>8428</v>
      </c>
      <c r="K27" s="382">
        <v>4</v>
      </c>
      <c r="L27" s="370"/>
      <c r="N27" s="370"/>
    </row>
    <row r="28" spans="1:14" x14ac:dyDescent="0.25">
      <c r="A28" s="353" t="s">
        <v>19</v>
      </c>
      <c r="B28" s="371">
        <v>502003</v>
      </c>
      <c r="C28" s="353" t="s">
        <v>454</v>
      </c>
      <c r="D28" s="355" t="s">
        <v>56</v>
      </c>
      <c r="E28" s="348">
        <v>3</v>
      </c>
      <c r="F28" s="351">
        <f t="shared" si="0"/>
        <v>5143</v>
      </c>
      <c r="G28" s="382">
        <v>87</v>
      </c>
      <c r="H28" s="382">
        <v>3211</v>
      </c>
      <c r="I28" s="382">
        <v>17</v>
      </c>
      <c r="J28" s="382">
        <v>1740</v>
      </c>
      <c r="K28" s="382">
        <v>88</v>
      </c>
      <c r="L28" s="370"/>
      <c r="N28" s="370"/>
    </row>
    <row r="29" spans="1:14" x14ac:dyDescent="0.25">
      <c r="A29" s="353" t="s">
        <v>19</v>
      </c>
      <c r="B29" s="371">
        <v>502004</v>
      </c>
      <c r="C29" s="353" t="s">
        <v>455</v>
      </c>
      <c r="D29" s="355" t="s">
        <v>57</v>
      </c>
      <c r="E29" s="353">
        <v>3</v>
      </c>
      <c r="F29" s="351">
        <f t="shared" si="0"/>
        <v>6625</v>
      </c>
      <c r="G29" s="382">
        <v>103</v>
      </c>
      <c r="H29" s="382">
        <v>3448</v>
      </c>
      <c r="I29" s="382">
        <v>13</v>
      </c>
      <c r="J29" s="382">
        <v>3031</v>
      </c>
      <c r="K29" s="382">
        <v>30</v>
      </c>
      <c r="L29" s="370"/>
      <c r="N29" s="370"/>
    </row>
    <row r="30" spans="1:14" x14ac:dyDescent="0.25">
      <c r="A30" s="353" t="s">
        <v>19</v>
      </c>
      <c r="B30" s="371">
        <v>502101</v>
      </c>
      <c r="C30" s="353" t="s">
        <v>456</v>
      </c>
      <c r="D30" s="355" t="s">
        <v>58</v>
      </c>
      <c r="E30" s="348">
        <v>3</v>
      </c>
      <c r="F30" s="351">
        <f t="shared" si="0"/>
        <v>2379</v>
      </c>
      <c r="G30" s="382">
        <v>500</v>
      </c>
      <c r="H30" s="382">
        <v>1757</v>
      </c>
      <c r="I30" s="382">
        <v>1</v>
      </c>
      <c r="J30" s="382">
        <v>121</v>
      </c>
      <c r="K30" s="382">
        <v>0</v>
      </c>
      <c r="L30" s="370"/>
      <c r="N30" s="370"/>
    </row>
    <row r="31" spans="1:14" x14ac:dyDescent="0.25">
      <c r="A31" s="353" t="s">
        <v>19</v>
      </c>
      <c r="B31" s="371">
        <v>502201</v>
      </c>
      <c r="C31" s="353" t="s">
        <v>457</v>
      </c>
      <c r="D31" s="355" t="s">
        <v>61</v>
      </c>
      <c r="E31" s="353">
        <v>3</v>
      </c>
      <c r="F31" s="351">
        <f t="shared" si="0"/>
        <v>211</v>
      </c>
      <c r="G31" s="382">
        <v>0</v>
      </c>
      <c r="H31" s="382">
        <v>204</v>
      </c>
      <c r="I31" s="382">
        <v>1</v>
      </c>
      <c r="J31" s="382">
        <v>6</v>
      </c>
      <c r="K31" s="382">
        <v>0</v>
      </c>
      <c r="L31" s="370"/>
      <c r="N31" s="370"/>
    </row>
    <row r="32" spans="1:14" x14ac:dyDescent="0.25">
      <c r="A32" s="353" t="s">
        <v>19</v>
      </c>
      <c r="B32" s="371">
        <v>502301</v>
      </c>
      <c r="C32" s="353" t="s">
        <v>458</v>
      </c>
      <c r="D32" s="355" t="s">
        <v>62</v>
      </c>
      <c r="E32" s="348">
        <v>3</v>
      </c>
      <c r="F32" s="351">
        <f t="shared" si="0"/>
        <v>5583</v>
      </c>
      <c r="G32" s="382">
        <v>4092</v>
      </c>
      <c r="H32" s="382">
        <v>155</v>
      </c>
      <c r="I32" s="382">
        <v>43</v>
      </c>
      <c r="J32" s="382">
        <v>1288</v>
      </c>
      <c r="K32" s="382">
        <v>5</v>
      </c>
      <c r="L32" s="370"/>
      <c r="N32" s="370"/>
    </row>
    <row r="33" spans="1:14" x14ac:dyDescent="0.25">
      <c r="A33" s="353" t="s">
        <v>19</v>
      </c>
      <c r="B33" s="371">
        <v>502401</v>
      </c>
      <c r="C33" s="353" t="s">
        <v>459</v>
      </c>
      <c r="D33" s="355" t="s">
        <v>63</v>
      </c>
      <c r="E33" s="353">
        <v>3</v>
      </c>
      <c r="F33" s="351">
        <f t="shared" si="0"/>
        <v>3230</v>
      </c>
      <c r="G33" s="382">
        <v>11</v>
      </c>
      <c r="H33" s="382">
        <v>2472</v>
      </c>
      <c r="I33" s="382">
        <v>1</v>
      </c>
      <c r="J33" s="382">
        <v>746</v>
      </c>
      <c r="K33" s="382">
        <v>0</v>
      </c>
      <c r="L33" s="370"/>
      <c r="N33" s="370"/>
    </row>
    <row r="34" spans="1:14" x14ac:dyDescent="0.25">
      <c r="A34" s="353" t="s">
        <v>19</v>
      </c>
      <c r="B34" s="371">
        <v>502501</v>
      </c>
      <c r="C34" s="353" t="s">
        <v>460</v>
      </c>
      <c r="D34" s="355" t="s">
        <v>64</v>
      </c>
      <c r="E34" s="348">
        <v>3</v>
      </c>
      <c r="F34" s="351">
        <f t="shared" si="0"/>
        <v>1381</v>
      </c>
      <c r="G34" s="382">
        <v>1316</v>
      </c>
      <c r="H34" s="382">
        <v>55</v>
      </c>
      <c r="I34" s="382">
        <v>1</v>
      </c>
      <c r="J34" s="382">
        <v>9</v>
      </c>
      <c r="K34" s="382">
        <v>0</v>
      </c>
      <c r="L34" s="370"/>
      <c r="N34" s="370"/>
    </row>
    <row r="35" spans="1:14" x14ac:dyDescent="0.25">
      <c r="A35" s="353" t="s">
        <v>19</v>
      </c>
      <c r="B35" s="371">
        <v>502630</v>
      </c>
      <c r="C35" s="353" t="s">
        <v>461</v>
      </c>
      <c r="D35" s="355" t="s">
        <v>69</v>
      </c>
      <c r="E35" s="353">
        <v>3</v>
      </c>
      <c r="F35" s="351">
        <f t="shared" si="0"/>
        <v>16911</v>
      </c>
      <c r="G35" s="382">
        <v>15281</v>
      </c>
      <c r="H35" s="382">
        <v>866</v>
      </c>
      <c r="I35" s="382">
        <v>38</v>
      </c>
      <c r="J35" s="382">
        <v>671</v>
      </c>
      <c r="K35" s="382">
        <v>55</v>
      </c>
      <c r="L35" s="370"/>
      <c r="N35" s="370"/>
    </row>
    <row r="36" spans="1:14" x14ac:dyDescent="0.25">
      <c r="A36" s="353" t="s">
        <v>19</v>
      </c>
      <c r="B36" s="371">
        <v>502701</v>
      </c>
      <c r="C36" s="353" t="s">
        <v>462</v>
      </c>
      <c r="D36" s="355" t="s">
        <v>70</v>
      </c>
      <c r="E36" s="348">
        <v>3</v>
      </c>
      <c r="F36" s="351">
        <f t="shared" si="0"/>
        <v>1014</v>
      </c>
      <c r="G36" s="382">
        <v>2</v>
      </c>
      <c r="H36" s="382">
        <v>1006</v>
      </c>
      <c r="I36" s="382">
        <v>1</v>
      </c>
      <c r="J36" s="382">
        <v>4</v>
      </c>
      <c r="K36" s="382">
        <v>1</v>
      </c>
      <c r="L36" s="370"/>
      <c r="N36" s="370"/>
    </row>
    <row r="37" spans="1:14" x14ac:dyDescent="0.25">
      <c r="A37" s="353" t="s">
        <v>19</v>
      </c>
      <c r="B37" s="371">
        <v>502801</v>
      </c>
      <c r="C37" s="353" t="s">
        <v>463</v>
      </c>
      <c r="D37" s="355" t="s">
        <v>71</v>
      </c>
      <c r="E37" s="353">
        <v>3</v>
      </c>
      <c r="F37" s="351">
        <f t="shared" si="0"/>
        <v>16684</v>
      </c>
      <c r="G37" s="382">
        <v>9551</v>
      </c>
      <c r="H37" s="382">
        <v>5393</v>
      </c>
      <c r="I37" s="382">
        <v>48</v>
      </c>
      <c r="J37" s="382">
        <v>1649</v>
      </c>
      <c r="K37" s="382">
        <v>43</v>
      </c>
      <c r="L37" s="370"/>
      <c r="N37" s="370"/>
    </row>
    <row r="38" spans="1:14" x14ac:dyDescent="0.25">
      <c r="A38" s="353" t="s">
        <v>19</v>
      </c>
      <c r="B38" s="371">
        <v>502916</v>
      </c>
      <c r="C38" s="353" t="s">
        <v>464</v>
      </c>
      <c r="D38" s="355" t="s">
        <v>73</v>
      </c>
      <c r="E38" s="348">
        <v>3</v>
      </c>
      <c r="F38" s="351">
        <f t="shared" si="0"/>
        <v>4235</v>
      </c>
      <c r="G38" s="382">
        <v>42</v>
      </c>
      <c r="H38" s="382">
        <v>2435</v>
      </c>
      <c r="I38" s="382">
        <v>7</v>
      </c>
      <c r="J38" s="382">
        <v>1656</v>
      </c>
      <c r="K38" s="382">
        <v>95</v>
      </c>
      <c r="L38" s="370"/>
      <c r="N38" s="370"/>
    </row>
    <row r="39" spans="1:14" x14ac:dyDescent="0.25">
      <c r="A39" s="353" t="s">
        <v>19</v>
      </c>
      <c r="B39" s="371">
        <v>503001</v>
      </c>
      <c r="C39" s="353" t="s">
        <v>465</v>
      </c>
      <c r="D39" s="355" t="s">
        <v>74</v>
      </c>
      <c r="E39" s="353">
        <v>3</v>
      </c>
      <c r="F39" s="351">
        <f t="shared" si="0"/>
        <v>9892</v>
      </c>
      <c r="G39" s="382">
        <v>3108</v>
      </c>
      <c r="H39" s="382">
        <v>5039</v>
      </c>
      <c r="I39" s="382">
        <v>13</v>
      </c>
      <c r="J39" s="382">
        <v>1699</v>
      </c>
      <c r="K39" s="382">
        <v>33</v>
      </c>
      <c r="L39" s="370"/>
      <c r="N39" s="370"/>
    </row>
    <row r="40" spans="1:14" x14ac:dyDescent="0.25">
      <c r="A40" s="353" t="s">
        <v>19</v>
      </c>
      <c r="B40" s="371">
        <v>503133</v>
      </c>
      <c r="C40" s="353" t="s">
        <v>466</v>
      </c>
      <c r="D40" s="355" t="s">
        <v>79</v>
      </c>
      <c r="E40" s="348">
        <v>3</v>
      </c>
      <c r="F40" s="351">
        <f t="shared" si="0"/>
        <v>8494</v>
      </c>
      <c r="G40" s="382">
        <v>1879</v>
      </c>
      <c r="H40" s="382">
        <v>5236</v>
      </c>
      <c r="I40" s="382">
        <v>684</v>
      </c>
      <c r="J40" s="382">
        <v>680</v>
      </c>
      <c r="K40" s="382">
        <v>15</v>
      </c>
      <c r="L40" s="370"/>
      <c r="N40" s="370"/>
    </row>
    <row r="41" spans="1:14" x14ac:dyDescent="0.25">
      <c r="A41" s="353" t="s">
        <v>19</v>
      </c>
      <c r="B41" s="371">
        <v>503201</v>
      </c>
      <c r="C41" s="353" t="s">
        <v>467</v>
      </c>
      <c r="D41" s="355" t="s">
        <v>468</v>
      </c>
      <c r="E41" s="353">
        <v>3</v>
      </c>
      <c r="F41" s="351">
        <f t="shared" si="0"/>
        <v>2335</v>
      </c>
      <c r="G41" s="382">
        <v>10</v>
      </c>
      <c r="H41" s="382">
        <v>1279</v>
      </c>
      <c r="I41" s="382">
        <v>0</v>
      </c>
      <c r="J41" s="382">
        <v>1046</v>
      </c>
      <c r="K41" s="382">
        <v>0</v>
      </c>
      <c r="L41" s="370"/>
      <c r="N41" s="370"/>
    </row>
    <row r="42" spans="1:14" x14ac:dyDescent="0.25">
      <c r="A42" s="353" t="s">
        <v>19</v>
      </c>
      <c r="B42" s="371">
        <v>503301</v>
      </c>
      <c r="C42" s="353" t="s">
        <v>469</v>
      </c>
      <c r="D42" s="355" t="s">
        <v>470</v>
      </c>
      <c r="E42" s="348">
        <v>3</v>
      </c>
      <c r="F42" s="351">
        <f t="shared" si="0"/>
        <v>62</v>
      </c>
      <c r="G42" s="382">
        <v>0</v>
      </c>
      <c r="H42" s="382">
        <v>62</v>
      </c>
      <c r="I42" s="382">
        <v>0</v>
      </c>
      <c r="J42" s="382">
        <v>0</v>
      </c>
      <c r="K42" s="382">
        <v>0</v>
      </c>
      <c r="L42" s="370"/>
      <c r="N42" s="370"/>
    </row>
    <row r="43" spans="1:14" x14ac:dyDescent="0.25">
      <c r="A43" s="353" t="s">
        <v>19</v>
      </c>
      <c r="B43" s="371">
        <v>503302</v>
      </c>
      <c r="C43" s="353" t="s">
        <v>471</v>
      </c>
      <c r="D43" s="355" t="s">
        <v>191</v>
      </c>
      <c r="E43" s="353">
        <v>3</v>
      </c>
      <c r="F43" s="351">
        <f t="shared" si="0"/>
        <v>1457</v>
      </c>
      <c r="G43" s="382">
        <v>16</v>
      </c>
      <c r="H43" s="382">
        <v>1148</v>
      </c>
      <c r="I43" s="382">
        <v>1</v>
      </c>
      <c r="J43" s="382">
        <v>291</v>
      </c>
      <c r="K43" s="382">
        <v>1</v>
      </c>
      <c r="L43" s="370"/>
      <c r="N43" s="370"/>
    </row>
    <row r="44" spans="1:14" x14ac:dyDescent="0.25">
      <c r="A44" s="353" t="s">
        <v>19</v>
      </c>
      <c r="B44" s="371">
        <v>503303</v>
      </c>
      <c r="C44" s="353" t="s">
        <v>472</v>
      </c>
      <c r="D44" s="355" t="s">
        <v>83</v>
      </c>
      <c r="E44" s="348">
        <v>3</v>
      </c>
      <c r="F44" s="351">
        <f t="shared" si="0"/>
        <v>2724</v>
      </c>
      <c r="G44" s="382">
        <v>171</v>
      </c>
      <c r="H44" s="382">
        <v>2162</v>
      </c>
      <c r="I44" s="382">
        <v>20</v>
      </c>
      <c r="J44" s="382">
        <v>363</v>
      </c>
      <c r="K44" s="382">
        <v>8</v>
      </c>
      <c r="L44" s="370"/>
      <c r="N44" s="370"/>
    </row>
    <row r="45" spans="1:14" x14ac:dyDescent="0.25">
      <c r="A45" s="353" t="s">
        <v>19</v>
      </c>
      <c r="B45" s="371">
        <v>503304</v>
      </c>
      <c r="C45" s="353" t="s">
        <v>473</v>
      </c>
      <c r="D45" s="355" t="s">
        <v>192</v>
      </c>
      <c r="E45" s="353">
        <v>3</v>
      </c>
      <c r="F45" s="351">
        <f t="shared" si="0"/>
        <v>241</v>
      </c>
      <c r="G45" s="382">
        <v>0</v>
      </c>
      <c r="H45" s="382">
        <v>236</v>
      </c>
      <c r="I45" s="382">
        <v>0</v>
      </c>
      <c r="J45" s="382">
        <v>5</v>
      </c>
      <c r="K45" s="382">
        <v>0</v>
      </c>
      <c r="L45" s="370"/>
      <c r="N45" s="370"/>
    </row>
    <row r="46" spans="1:14" x14ac:dyDescent="0.25">
      <c r="A46" s="353" t="s">
        <v>19</v>
      </c>
      <c r="B46" s="371">
        <v>503305</v>
      </c>
      <c r="C46" s="353" t="s">
        <v>474</v>
      </c>
      <c r="D46" s="355" t="s">
        <v>84</v>
      </c>
      <c r="E46" s="348">
        <v>3</v>
      </c>
      <c r="F46" s="351">
        <f t="shared" si="0"/>
        <v>475</v>
      </c>
      <c r="G46" s="382">
        <v>2</v>
      </c>
      <c r="H46" s="382">
        <v>466</v>
      </c>
      <c r="I46" s="382">
        <v>0</v>
      </c>
      <c r="J46" s="382">
        <v>7</v>
      </c>
      <c r="K46" s="382">
        <v>0</v>
      </c>
      <c r="L46" s="370"/>
      <c r="N46" s="370"/>
    </row>
    <row r="47" spans="1:14" x14ac:dyDescent="0.25">
      <c r="A47" s="353" t="s">
        <v>19</v>
      </c>
      <c r="B47" s="371">
        <v>503309</v>
      </c>
      <c r="C47" s="353" t="s">
        <v>475</v>
      </c>
      <c r="D47" s="355" t="s">
        <v>85</v>
      </c>
      <c r="E47" s="353">
        <v>3</v>
      </c>
      <c r="F47" s="351">
        <f t="shared" si="0"/>
        <v>619</v>
      </c>
      <c r="G47" s="382">
        <v>8</v>
      </c>
      <c r="H47" s="382">
        <v>472</v>
      </c>
      <c r="I47" s="382">
        <v>0</v>
      </c>
      <c r="J47" s="382">
        <v>139</v>
      </c>
      <c r="K47" s="382">
        <v>0</v>
      </c>
      <c r="L47" s="370"/>
      <c r="N47" s="370"/>
    </row>
    <row r="48" spans="1:14" x14ac:dyDescent="0.25">
      <c r="A48" s="353" t="s">
        <v>19</v>
      </c>
      <c r="B48" s="371">
        <v>503312</v>
      </c>
      <c r="C48" s="353" t="s">
        <v>476</v>
      </c>
      <c r="D48" s="355" t="s">
        <v>86</v>
      </c>
      <c r="E48" s="348">
        <v>3</v>
      </c>
      <c r="F48" s="351">
        <f t="shared" si="0"/>
        <v>1636</v>
      </c>
      <c r="G48" s="382">
        <v>17</v>
      </c>
      <c r="H48" s="382">
        <v>1504</v>
      </c>
      <c r="I48" s="382">
        <v>2</v>
      </c>
      <c r="J48" s="382">
        <v>111</v>
      </c>
      <c r="K48" s="382">
        <v>2</v>
      </c>
      <c r="L48" s="370"/>
      <c r="N48" s="370"/>
    </row>
    <row r="49" spans="1:14" ht="30" x14ac:dyDescent="0.25">
      <c r="A49" s="353" t="s">
        <v>19</v>
      </c>
      <c r="B49" s="371">
        <v>503318</v>
      </c>
      <c r="C49" s="353" t="s">
        <v>477</v>
      </c>
      <c r="D49" s="355" t="s">
        <v>194</v>
      </c>
      <c r="E49" s="353">
        <v>3</v>
      </c>
      <c r="F49" s="351">
        <f t="shared" si="0"/>
        <v>1248</v>
      </c>
      <c r="G49" s="382">
        <v>21</v>
      </c>
      <c r="H49" s="382">
        <v>994</v>
      </c>
      <c r="I49" s="382">
        <v>3</v>
      </c>
      <c r="J49" s="382">
        <v>224</v>
      </c>
      <c r="K49" s="382">
        <v>6</v>
      </c>
      <c r="L49" s="370"/>
      <c r="N49" s="370"/>
    </row>
    <row r="50" spans="1:14" x14ac:dyDescent="0.25">
      <c r="A50" s="353" t="s">
        <v>19</v>
      </c>
      <c r="B50" s="371">
        <v>503401</v>
      </c>
      <c r="C50" s="353" t="s">
        <v>478</v>
      </c>
      <c r="D50" s="355" t="s">
        <v>91</v>
      </c>
      <c r="E50" s="348">
        <v>3</v>
      </c>
      <c r="F50" s="351">
        <f t="shared" si="0"/>
        <v>2178</v>
      </c>
      <c r="G50" s="382">
        <v>8</v>
      </c>
      <c r="H50" s="382">
        <v>47</v>
      </c>
      <c r="I50" s="382">
        <v>130</v>
      </c>
      <c r="J50" s="382">
        <v>1990</v>
      </c>
      <c r="K50" s="382">
        <v>3</v>
      </c>
      <c r="L50" s="370"/>
      <c r="N50" s="370"/>
    </row>
    <row r="51" spans="1:14" x14ac:dyDescent="0.25">
      <c r="A51" s="353" t="s">
        <v>19</v>
      </c>
      <c r="B51" s="371">
        <v>503630</v>
      </c>
      <c r="C51" s="353" t="s">
        <v>479</v>
      </c>
      <c r="D51" s="355" t="s">
        <v>155</v>
      </c>
      <c r="E51" s="348">
        <v>3</v>
      </c>
      <c r="F51" s="351">
        <f t="shared" si="0"/>
        <v>13332</v>
      </c>
      <c r="G51" s="382">
        <v>137</v>
      </c>
      <c r="H51" s="382">
        <v>3398</v>
      </c>
      <c r="I51" s="382">
        <v>20</v>
      </c>
      <c r="J51" s="382">
        <v>9759</v>
      </c>
      <c r="K51" s="382">
        <v>18</v>
      </c>
      <c r="L51" s="370"/>
      <c r="N51" s="370"/>
    </row>
    <row r="52" spans="1:14" x14ac:dyDescent="0.25">
      <c r="A52" s="353" t="s">
        <v>19</v>
      </c>
      <c r="B52" s="371">
        <v>503701</v>
      </c>
      <c r="C52" s="353" t="s">
        <v>480</v>
      </c>
      <c r="D52" s="355" t="s">
        <v>97</v>
      </c>
      <c r="E52" s="353">
        <v>3</v>
      </c>
      <c r="F52" s="351">
        <f t="shared" si="0"/>
        <v>14468</v>
      </c>
      <c r="G52" s="382">
        <v>300</v>
      </c>
      <c r="H52" s="382">
        <v>1520</v>
      </c>
      <c r="I52" s="382">
        <v>8</v>
      </c>
      <c r="J52" s="382">
        <v>12610</v>
      </c>
      <c r="K52" s="382">
        <v>30</v>
      </c>
      <c r="L52" s="370"/>
      <c r="N52" s="370"/>
    </row>
    <row r="53" spans="1:14" x14ac:dyDescent="0.25">
      <c r="A53" s="353" t="s">
        <v>19</v>
      </c>
      <c r="B53" s="371">
        <v>503814</v>
      </c>
      <c r="C53" s="353" t="s">
        <v>481</v>
      </c>
      <c r="D53" s="355" t="s">
        <v>165</v>
      </c>
      <c r="E53" s="348">
        <v>3</v>
      </c>
      <c r="F53" s="351">
        <f t="shared" si="0"/>
        <v>5620</v>
      </c>
      <c r="G53" s="382">
        <v>3643</v>
      </c>
      <c r="H53" s="382">
        <v>336</v>
      </c>
      <c r="I53" s="382">
        <v>0</v>
      </c>
      <c r="J53" s="382">
        <v>1634</v>
      </c>
      <c r="K53" s="382">
        <v>7</v>
      </c>
      <c r="L53" s="370"/>
      <c r="N53" s="370"/>
    </row>
    <row r="54" spans="1:14" ht="30" x14ac:dyDescent="0.25">
      <c r="A54" s="353" t="s">
        <v>19</v>
      </c>
      <c r="B54" s="371">
        <v>503901</v>
      </c>
      <c r="C54" s="353" t="s">
        <v>482</v>
      </c>
      <c r="D54" s="355" t="s">
        <v>99</v>
      </c>
      <c r="E54" s="353">
        <v>3</v>
      </c>
      <c r="F54" s="351">
        <f t="shared" si="0"/>
        <v>771</v>
      </c>
      <c r="G54" s="382">
        <v>195</v>
      </c>
      <c r="H54" s="382">
        <v>478</v>
      </c>
      <c r="I54" s="382">
        <v>1</v>
      </c>
      <c r="J54" s="382">
        <v>93</v>
      </c>
      <c r="K54" s="382">
        <v>4</v>
      </c>
      <c r="L54" s="370"/>
      <c r="N54" s="370"/>
    </row>
    <row r="55" spans="1:14" x14ac:dyDescent="0.25">
      <c r="A55" s="353" t="s">
        <v>19</v>
      </c>
      <c r="B55" s="371">
        <v>504006</v>
      </c>
      <c r="C55" s="353" t="s">
        <v>483</v>
      </c>
      <c r="D55" s="355" t="s">
        <v>100</v>
      </c>
      <c r="E55" s="348">
        <v>3</v>
      </c>
      <c r="F55" s="351">
        <f t="shared" si="0"/>
        <v>2012</v>
      </c>
      <c r="G55" s="382">
        <v>6</v>
      </c>
      <c r="H55" s="382">
        <v>1993</v>
      </c>
      <c r="I55" s="382">
        <v>1</v>
      </c>
      <c r="J55" s="382">
        <v>12</v>
      </c>
      <c r="K55" s="382">
        <v>0</v>
      </c>
      <c r="L55" s="370"/>
      <c r="N55" s="370"/>
    </row>
    <row r="56" spans="1:14" x14ac:dyDescent="0.25">
      <c r="A56" s="353" t="s">
        <v>19</v>
      </c>
      <c r="B56" s="371">
        <v>504101</v>
      </c>
      <c r="C56" s="353" t="s">
        <v>484</v>
      </c>
      <c r="D56" s="355" t="s">
        <v>101</v>
      </c>
      <c r="E56" s="353">
        <v>3</v>
      </c>
      <c r="F56" s="351">
        <f t="shared" si="0"/>
        <v>16522</v>
      </c>
      <c r="G56" s="382">
        <v>148</v>
      </c>
      <c r="H56" s="382">
        <v>4561</v>
      </c>
      <c r="I56" s="382">
        <v>30</v>
      </c>
      <c r="J56" s="382">
        <v>11767</v>
      </c>
      <c r="K56" s="382">
        <v>16</v>
      </c>
      <c r="L56" s="370"/>
      <c r="N56" s="370"/>
    </row>
    <row r="57" spans="1:14" x14ac:dyDescent="0.25">
      <c r="A57" s="353" t="s">
        <v>19</v>
      </c>
      <c r="B57" s="371">
        <v>504201</v>
      </c>
      <c r="C57" s="353" t="s">
        <v>485</v>
      </c>
      <c r="D57" s="355" t="s">
        <v>105</v>
      </c>
      <c r="E57" s="348">
        <v>3</v>
      </c>
      <c r="F57" s="351">
        <f t="shared" si="0"/>
        <v>1442</v>
      </c>
      <c r="G57" s="382">
        <v>3</v>
      </c>
      <c r="H57" s="382">
        <v>707</v>
      </c>
      <c r="I57" s="382">
        <v>0</v>
      </c>
      <c r="J57" s="382">
        <v>732</v>
      </c>
      <c r="K57" s="382">
        <v>0</v>
      </c>
      <c r="L57" s="370"/>
      <c r="N57" s="370"/>
    </row>
    <row r="58" spans="1:14" x14ac:dyDescent="0.25">
      <c r="A58" s="353" t="s">
        <v>19</v>
      </c>
      <c r="B58" s="371">
        <v>504401</v>
      </c>
      <c r="C58" s="353" t="s">
        <v>486</v>
      </c>
      <c r="D58" s="355" t="s">
        <v>337</v>
      </c>
      <c r="E58" s="353">
        <v>3</v>
      </c>
      <c r="F58" s="351">
        <f t="shared" si="0"/>
        <v>1449</v>
      </c>
      <c r="G58" s="382">
        <v>46</v>
      </c>
      <c r="H58" s="382">
        <v>466</v>
      </c>
      <c r="I58" s="382">
        <v>177</v>
      </c>
      <c r="J58" s="382">
        <v>758</v>
      </c>
      <c r="K58" s="382">
        <v>2</v>
      </c>
      <c r="L58" s="370"/>
      <c r="N58" s="370"/>
    </row>
    <row r="59" spans="1:14" x14ac:dyDescent="0.25">
      <c r="A59" s="353" t="s">
        <v>19</v>
      </c>
      <c r="B59" s="371">
        <v>504403</v>
      </c>
      <c r="C59" s="353" t="s">
        <v>487</v>
      </c>
      <c r="D59" s="355" t="s">
        <v>106</v>
      </c>
      <c r="E59" s="348">
        <v>3</v>
      </c>
      <c r="F59" s="351">
        <f t="shared" si="0"/>
        <v>3167</v>
      </c>
      <c r="G59" s="382">
        <v>122</v>
      </c>
      <c r="H59" s="382">
        <v>1137</v>
      </c>
      <c r="I59" s="382">
        <v>441</v>
      </c>
      <c r="J59" s="382">
        <v>1462</v>
      </c>
      <c r="K59" s="382">
        <v>5</v>
      </c>
      <c r="L59" s="370"/>
      <c r="N59" s="370"/>
    </row>
    <row r="60" spans="1:14" x14ac:dyDescent="0.25">
      <c r="A60" s="353" t="s">
        <v>19</v>
      </c>
      <c r="B60" s="371">
        <v>504408</v>
      </c>
      <c r="C60" s="353" t="s">
        <v>488</v>
      </c>
      <c r="D60" s="355" t="s">
        <v>108</v>
      </c>
      <c r="E60" s="353">
        <v>3</v>
      </c>
      <c r="F60" s="351">
        <f t="shared" si="0"/>
        <v>466</v>
      </c>
      <c r="G60" s="382">
        <v>21</v>
      </c>
      <c r="H60" s="382">
        <v>162</v>
      </c>
      <c r="I60" s="382">
        <v>48</v>
      </c>
      <c r="J60" s="382">
        <v>234</v>
      </c>
      <c r="K60" s="382">
        <v>1</v>
      </c>
      <c r="L60" s="370"/>
      <c r="N60" s="370"/>
    </row>
    <row r="61" spans="1:14" ht="30" x14ac:dyDescent="0.25">
      <c r="A61" s="353" t="s">
        <v>19</v>
      </c>
      <c r="B61" s="371">
        <v>504410</v>
      </c>
      <c r="C61" s="353" t="s">
        <v>489</v>
      </c>
      <c r="D61" s="355" t="s">
        <v>210</v>
      </c>
      <c r="E61" s="348">
        <v>3</v>
      </c>
      <c r="F61" s="351">
        <f t="shared" si="0"/>
        <v>832</v>
      </c>
      <c r="G61" s="382">
        <v>6</v>
      </c>
      <c r="H61" s="382">
        <v>53</v>
      </c>
      <c r="I61" s="382">
        <v>20</v>
      </c>
      <c r="J61" s="382">
        <v>753</v>
      </c>
      <c r="K61" s="382">
        <v>0</v>
      </c>
      <c r="L61" s="370"/>
      <c r="N61" s="370"/>
    </row>
    <row r="62" spans="1:14" x14ac:dyDescent="0.25">
      <c r="A62" s="353" t="s">
        <v>19</v>
      </c>
      <c r="B62" s="371">
        <v>504507</v>
      </c>
      <c r="C62" s="353" t="s">
        <v>490</v>
      </c>
      <c r="D62" s="355" t="s">
        <v>109</v>
      </c>
      <c r="E62" s="353">
        <v>3</v>
      </c>
      <c r="F62" s="351">
        <f t="shared" si="0"/>
        <v>5403</v>
      </c>
      <c r="G62" s="382">
        <v>71</v>
      </c>
      <c r="H62" s="382">
        <v>4809</v>
      </c>
      <c r="I62" s="382">
        <v>5</v>
      </c>
      <c r="J62" s="382">
        <v>517</v>
      </c>
      <c r="K62" s="382">
        <v>1</v>
      </c>
      <c r="L62" s="370"/>
      <c r="N62" s="370"/>
    </row>
    <row r="63" spans="1:14" x14ac:dyDescent="0.25">
      <c r="A63" s="353" t="s">
        <v>19</v>
      </c>
      <c r="B63" s="371">
        <v>504615</v>
      </c>
      <c r="C63" s="353" t="s">
        <v>491</v>
      </c>
      <c r="D63" s="355" t="s">
        <v>110</v>
      </c>
      <c r="E63" s="348">
        <v>3</v>
      </c>
      <c r="F63" s="351">
        <f t="shared" si="0"/>
        <v>5364</v>
      </c>
      <c r="G63" s="382">
        <v>20</v>
      </c>
      <c r="H63" s="382">
        <v>3194</v>
      </c>
      <c r="I63" s="382">
        <v>1</v>
      </c>
      <c r="J63" s="382">
        <v>2148</v>
      </c>
      <c r="K63" s="382">
        <v>1</v>
      </c>
      <c r="L63" s="370"/>
      <c r="N63" s="370"/>
    </row>
    <row r="64" spans="1:14" x14ac:dyDescent="0.25">
      <c r="A64" s="353" t="s">
        <v>19</v>
      </c>
      <c r="B64" s="371">
        <v>504701</v>
      </c>
      <c r="C64" s="353" t="s">
        <v>492</v>
      </c>
      <c r="D64" s="355" t="s">
        <v>111</v>
      </c>
      <c r="E64" s="353">
        <v>3</v>
      </c>
      <c r="F64" s="351">
        <f t="shared" si="0"/>
        <v>1785</v>
      </c>
      <c r="G64" s="382">
        <v>1672</v>
      </c>
      <c r="H64" s="382">
        <v>95</v>
      </c>
      <c r="I64" s="382">
        <v>0</v>
      </c>
      <c r="J64" s="382">
        <v>17</v>
      </c>
      <c r="K64" s="382">
        <v>1</v>
      </c>
      <c r="L64" s="370"/>
      <c r="N64" s="370"/>
    </row>
    <row r="65" spans="1:14" x14ac:dyDescent="0.25">
      <c r="A65" s="353" t="s">
        <v>19</v>
      </c>
      <c r="B65" s="371">
        <v>504901</v>
      </c>
      <c r="C65" s="353" t="s">
        <v>493</v>
      </c>
      <c r="D65" s="355" t="s">
        <v>112</v>
      </c>
      <c r="E65" s="348">
        <v>3</v>
      </c>
      <c r="F65" s="351">
        <f t="shared" si="0"/>
        <v>532</v>
      </c>
      <c r="G65" s="382">
        <v>491</v>
      </c>
      <c r="H65" s="382">
        <v>1</v>
      </c>
      <c r="I65" s="382">
        <v>1</v>
      </c>
      <c r="J65" s="382">
        <v>39</v>
      </c>
      <c r="K65" s="382">
        <v>0</v>
      </c>
      <c r="L65" s="370"/>
      <c r="N65" s="370"/>
    </row>
    <row r="66" spans="1:14" x14ac:dyDescent="0.25">
      <c r="A66" s="353" t="s">
        <v>19</v>
      </c>
      <c r="B66" s="371">
        <v>505001</v>
      </c>
      <c r="C66" s="353" t="s">
        <v>494</v>
      </c>
      <c r="D66" s="355" t="s">
        <v>113</v>
      </c>
      <c r="E66" s="353">
        <v>3</v>
      </c>
      <c r="F66" s="351">
        <f t="shared" si="0"/>
        <v>8752</v>
      </c>
      <c r="G66" s="382">
        <v>4201</v>
      </c>
      <c r="H66" s="382">
        <v>445</v>
      </c>
      <c r="I66" s="382">
        <v>326</v>
      </c>
      <c r="J66" s="382">
        <v>3770</v>
      </c>
      <c r="K66" s="382">
        <v>10</v>
      </c>
      <c r="L66" s="370"/>
      <c r="N66" s="370"/>
    </row>
    <row r="67" spans="1:14" x14ac:dyDescent="0.25">
      <c r="A67" s="353" t="s">
        <v>19</v>
      </c>
      <c r="B67" s="371">
        <v>505112</v>
      </c>
      <c r="C67" s="353" t="s">
        <v>495</v>
      </c>
      <c r="D67" s="355" t="s">
        <v>114</v>
      </c>
      <c r="E67" s="348">
        <v>3</v>
      </c>
      <c r="F67" s="351">
        <f t="shared" si="0"/>
        <v>9528</v>
      </c>
      <c r="G67" s="382">
        <v>35</v>
      </c>
      <c r="H67" s="382">
        <v>3994</v>
      </c>
      <c r="I67" s="382">
        <v>41</v>
      </c>
      <c r="J67" s="382">
        <v>5455</v>
      </c>
      <c r="K67" s="382">
        <v>3</v>
      </c>
      <c r="L67" s="370"/>
      <c r="N67" s="370"/>
    </row>
    <row r="68" spans="1:14" x14ac:dyDescent="0.25">
      <c r="A68" s="353" t="s">
        <v>19</v>
      </c>
      <c r="B68" s="371">
        <v>505213</v>
      </c>
      <c r="C68" s="353" t="s">
        <v>496</v>
      </c>
      <c r="D68" s="355" t="s">
        <v>117</v>
      </c>
      <c r="E68" s="353">
        <v>3</v>
      </c>
      <c r="F68" s="351">
        <f t="shared" si="0"/>
        <v>3388</v>
      </c>
      <c r="G68" s="382">
        <v>25</v>
      </c>
      <c r="H68" s="382">
        <v>213</v>
      </c>
      <c r="I68" s="382">
        <v>35</v>
      </c>
      <c r="J68" s="382">
        <v>3115</v>
      </c>
      <c r="K68" s="382">
        <v>0</v>
      </c>
      <c r="L68" s="370"/>
      <c r="N68" s="370"/>
    </row>
    <row r="69" spans="1:14" x14ac:dyDescent="0.25">
      <c r="A69" s="353" t="s">
        <v>19</v>
      </c>
      <c r="B69" s="371">
        <v>505301</v>
      </c>
      <c r="C69" s="353" t="s">
        <v>497</v>
      </c>
      <c r="D69" s="355" t="s">
        <v>118</v>
      </c>
      <c r="E69" s="348">
        <v>3</v>
      </c>
      <c r="F69" s="351">
        <f t="shared" si="0"/>
        <v>766</v>
      </c>
      <c r="G69" s="382">
        <v>5</v>
      </c>
      <c r="H69" s="382">
        <v>750</v>
      </c>
      <c r="I69" s="382">
        <v>2</v>
      </c>
      <c r="J69" s="382">
        <v>8</v>
      </c>
      <c r="K69" s="382">
        <v>1</v>
      </c>
      <c r="L69" s="370"/>
      <c r="N69" s="370"/>
    </row>
    <row r="70" spans="1:14" x14ac:dyDescent="0.25">
      <c r="A70" s="353" t="s">
        <v>19</v>
      </c>
      <c r="B70" s="371">
        <v>505429</v>
      </c>
      <c r="C70" s="353" t="s">
        <v>498</v>
      </c>
      <c r="D70" s="355" t="s">
        <v>121</v>
      </c>
      <c r="E70" s="353">
        <v>3</v>
      </c>
      <c r="F70" s="351">
        <f t="shared" si="0"/>
        <v>9244</v>
      </c>
      <c r="G70" s="382">
        <v>512</v>
      </c>
      <c r="H70" s="382">
        <v>72</v>
      </c>
      <c r="I70" s="382">
        <v>12</v>
      </c>
      <c r="J70" s="382">
        <v>8635</v>
      </c>
      <c r="K70" s="382">
        <v>13</v>
      </c>
      <c r="L70" s="370"/>
      <c r="N70" s="370"/>
    </row>
    <row r="71" spans="1:14" x14ac:dyDescent="0.25">
      <c r="A71" s="353" t="s">
        <v>19</v>
      </c>
      <c r="B71" s="371">
        <v>505501</v>
      </c>
      <c r="C71" s="353" t="s">
        <v>499</v>
      </c>
      <c r="D71" s="355" t="s">
        <v>122</v>
      </c>
      <c r="E71" s="348">
        <v>3</v>
      </c>
      <c r="F71" s="351">
        <f t="shared" si="0"/>
        <v>6125</v>
      </c>
      <c r="G71" s="382">
        <v>1899</v>
      </c>
      <c r="H71" s="382">
        <v>56</v>
      </c>
      <c r="I71" s="382">
        <v>3</v>
      </c>
      <c r="J71" s="382">
        <v>4165</v>
      </c>
      <c r="K71" s="382">
        <v>2</v>
      </c>
      <c r="L71" s="370"/>
      <c r="N71" s="370"/>
    </row>
    <row r="72" spans="1:14" x14ac:dyDescent="0.25">
      <c r="A72" s="353" t="s">
        <v>19</v>
      </c>
      <c r="B72" s="371">
        <v>505801</v>
      </c>
      <c r="C72" s="353" t="s">
        <v>500</v>
      </c>
      <c r="D72" s="355" t="s">
        <v>214</v>
      </c>
      <c r="E72" s="353">
        <v>3</v>
      </c>
      <c r="F72" s="351">
        <f t="shared" ref="F72:F89" si="1">SUM(G72:K72)</f>
        <v>1190</v>
      </c>
      <c r="G72" s="382">
        <v>44</v>
      </c>
      <c r="H72" s="382">
        <v>1002</v>
      </c>
      <c r="I72" s="382">
        <v>122</v>
      </c>
      <c r="J72" s="382">
        <v>21</v>
      </c>
      <c r="K72" s="382">
        <v>1</v>
      </c>
      <c r="L72" s="370"/>
      <c r="N72" s="370"/>
    </row>
    <row r="73" spans="1:14" x14ac:dyDescent="0.25">
      <c r="A73" s="353" t="s">
        <v>19</v>
      </c>
      <c r="B73" s="371">
        <v>506001</v>
      </c>
      <c r="C73" s="353" t="s">
        <v>501</v>
      </c>
      <c r="D73" s="355" t="s">
        <v>126</v>
      </c>
      <c r="E73" s="348">
        <v>3</v>
      </c>
      <c r="F73" s="351">
        <f t="shared" si="1"/>
        <v>498</v>
      </c>
      <c r="G73" s="382">
        <v>218</v>
      </c>
      <c r="H73" s="382">
        <v>95</v>
      </c>
      <c r="I73" s="382">
        <v>1</v>
      </c>
      <c r="J73" s="382">
        <v>184</v>
      </c>
      <c r="K73" s="382">
        <v>0</v>
      </c>
      <c r="L73" s="370"/>
      <c r="N73" s="370"/>
    </row>
    <row r="74" spans="1:14" x14ac:dyDescent="0.25">
      <c r="A74" s="353" t="s">
        <v>19</v>
      </c>
      <c r="B74" s="371">
        <v>506201</v>
      </c>
      <c r="C74" s="353" t="s">
        <v>502</v>
      </c>
      <c r="D74" s="355" t="s">
        <v>65</v>
      </c>
      <c r="E74" s="353">
        <v>3</v>
      </c>
      <c r="F74" s="351">
        <f t="shared" si="1"/>
        <v>1036</v>
      </c>
      <c r="G74" s="382">
        <v>1026</v>
      </c>
      <c r="H74" s="382">
        <v>3</v>
      </c>
      <c r="I74" s="382">
        <v>0</v>
      </c>
      <c r="J74" s="382">
        <v>6</v>
      </c>
      <c r="K74" s="382">
        <v>1</v>
      </c>
      <c r="L74" s="370"/>
      <c r="N74" s="370"/>
    </row>
    <row r="75" spans="1:14" x14ac:dyDescent="0.25">
      <c r="A75" s="353" t="s">
        <v>19</v>
      </c>
      <c r="B75" s="371">
        <v>506509</v>
      </c>
      <c r="C75" s="353" t="s">
        <v>503</v>
      </c>
      <c r="D75" s="355" t="s">
        <v>88</v>
      </c>
      <c r="E75" s="348">
        <v>3</v>
      </c>
      <c r="F75" s="351">
        <f t="shared" si="1"/>
        <v>2895</v>
      </c>
      <c r="G75" s="382">
        <v>17</v>
      </c>
      <c r="H75" s="382">
        <v>2813</v>
      </c>
      <c r="I75" s="382">
        <v>3</v>
      </c>
      <c r="J75" s="382">
        <v>54</v>
      </c>
      <c r="K75" s="382">
        <v>8</v>
      </c>
      <c r="L75" s="370"/>
      <c r="N75" s="370"/>
    </row>
    <row r="76" spans="1:14" x14ac:dyDescent="0.25">
      <c r="A76" s="353" t="s">
        <v>19</v>
      </c>
      <c r="B76" s="371">
        <v>506801</v>
      </c>
      <c r="C76" s="353" t="s">
        <v>504</v>
      </c>
      <c r="D76" s="355" t="s">
        <v>93</v>
      </c>
      <c r="E76" s="353">
        <v>3</v>
      </c>
      <c r="F76" s="351">
        <f t="shared" si="1"/>
        <v>124</v>
      </c>
      <c r="G76" s="382">
        <v>2</v>
      </c>
      <c r="H76" s="382">
        <v>4</v>
      </c>
      <c r="I76" s="382">
        <v>5</v>
      </c>
      <c r="J76" s="382">
        <v>113</v>
      </c>
      <c r="K76" s="382">
        <v>0</v>
      </c>
      <c r="L76" s="370"/>
      <c r="N76" s="370"/>
    </row>
    <row r="77" spans="1:14" x14ac:dyDescent="0.25">
      <c r="A77" s="353" t="s">
        <v>35</v>
      </c>
      <c r="B77" s="371">
        <v>506901</v>
      </c>
      <c r="C77" s="353" t="s">
        <v>505</v>
      </c>
      <c r="D77" s="355" t="s">
        <v>178</v>
      </c>
      <c r="E77" s="348">
        <v>3</v>
      </c>
      <c r="F77" s="351">
        <f t="shared" si="1"/>
        <v>3773</v>
      </c>
      <c r="G77" s="382">
        <v>2691</v>
      </c>
      <c r="H77" s="382">
        <v>940</v>
      </c>
      <c r="I77" s="382">
        <v>5</v>
      </c>
      <c r="J77" s="382">
        <v>127</v>
      </c>
      <c r="K77" s="382">
        <v>10</v>
      </c>
      <c r="L77" s="370"/>
      <c r="N77" s="370"/>
    </row>
    <row r="78" spans="1:14" x14ac:dyDescent="0.25">
      <c r="A78" s="353" t="s">
        <v>35</v>
      </c>
      <c r="B78" s="371">
        <v>500702</v>
      </c>
      <c r="C78" s="353" t="s">
        <v>506</v>
      </c>
      <c r="D78" s="355" t="s">
        <v>507</v>
      </c>
      <c r="E78" s="353">
        <v>3</v>
      </c>
      <c r="F78" s="351">
        <f t="shared" si="1"/>
        <v>513</v>
      </c>
      <c r="G78" s="382">
        <v>501</v>
      </c>
      <c r="H78" s="382">
        <v>10</v>
      </c>
      <c r="I78" s="382">
        <v>0</v>
      </c>
      <c r="J78" s="382">
        <v>2</v>
      </c>
      <c r="K78" s="382">
        <v>0</v>
      </c>
      <c r="L78" s="370"/>
      <c r="N78" s="370"/>
    </row>
    <row r="79" spans="1:14" ht="30" x14ac:dyDescent="0.25">
      <c r="A79" s="353" t="s">
        <v>35</v>
      </c>
      <c r="B79" s="371">
        <v>501002</v>
      </c>
      <c r="C79" s="353" t="s">
        <v>508</v>
      </c>
      <c r="D79" s="355" t="s">
        <v>172</v>
      </c>
      <c r="E79" s="348">
        <v>3</v>
      </c>
      <c r="F79" s="351">
        <f t="shared" si="1"/>
        <v>235</v>
      </c>
      <c r="G79" s="382">
        <v>13</v>
      </c>
      <c r="H79" s="382">
        <v>56</v>
      </c>
      <c r="I79" s="382">
        <v>0</v>
      </c>
      <c r="J79" s="382">
        <v>166</v>
      </c>
      <c r="K79" s="382">
        <v>0</v>
      </c>
      <c r="L79" s="370"/>
      <c r="N79" s="370"/>
    </row>
    <row r="80" spans="1:14" x14ac:dyDescent="0.25">
      <c r="A80" s="353" t="s">
        <v>35</v>
      </c>
      <c r="B80" s="371">
        <v>504106</v>
      </c>
      <c r="C80" s="353" t="s">
        <v>509</v>
      </c>
      <c r="D80" s="355" t="s">
        <v>102</v>
      </c>
      <c r="E80" s="353">
        <v>3</v>
      </c>
      <c r="F80" s="351">
        <f t="shared" si="1"/>
        <v>195</v>
      </c>
      <c r="G80" s="382">
        <v>0</v>
      </c>
      <c r="H80" s="382">
        <v>40</v>
      </c>
      <c r="I80" s="382">
        <v>0</v>
      </c>
      <c r="J80" s="382">
        <v>155</v>
      </c>
      <c r="K80" s="382">
        <v>0</v>
      </c>
      <c r="L80" s="370"/>
      <c r="N80" s="370"/>
    </row>
    <row r="81" spans="1:14" x14ac:dyDescent="0.25">
      <c r="A81" s="353" t="s">
        <v>35</v>
      </c>
      <c r="B81" s="371">
        <v>504407</v>
      </c>
      <c r="C81" s="353" t="s">
        <v>511</v>
      </c>
      <c r="D81" s="355" t="s">
        <v>512</v>
      </c>
      <c r="E81" s="353">
        <v>3</v>
      </c>
      <c r="F81" s="351">
        <f t="shared" si="1"/>
        <v>723</v>
      </c>
      <c r="G81" s="382">
        <v>30</v>
      </c>
      <c r="H81" s="382">
        <v>333</v>
      </c>
      <c r="I81" s="382">
        <v>67</v>
      </c>
      <c r="J81" s="382">
        <v>291</v>
      </c>
      <c r="K81" s="382">
        <v>2</v>
      </c>
      <c r="L81" s="370"/>
      <c r="N81" s="370"/>
    </row>
    <row r="82" spans="1:14" x14ac:dyDescent="0.25">
      <c r="A82" s="353" t="s">
        <v>35</v>
      </c>
      <c r="B82" s="371">
        <v>505502</v>
      </c>
      <c r="C82" s="353" t="s">
        <v>513</v>
      </c>
      <c r="D82" s="355" t="s">
        <v>123</v>
      </c>
      <c r="E82" s="348">
        <v>3</v>
      </c>
      <c r="F82" s="351">
        <f t="shared" si="1"/>
        <v>972</v>
      </c>
      <c r="G82" s="382">
        <v>569</v>
      </c>
      <c r="H82" s="382">
        <v>7</v>
      </c>
      <c r="I82" s="382">
        <v>3</v>
      </c>
      <c r="J82" s="382">
        <v>393</v>
      </c>
      <c r="K82" s="382">
        <v>0</v>
      </c>
      <c r="L82" s="370"/>
      <c r="N82" s="370"/>
    </row>
    <row r="83" spans="1:14" x14ac:dyDescent="0.25">
      <c r="A83" s="353" t="s">
        <v>35</v>
      </c>
      <c r="B83" s="371">
        <v>505601</v>
      </c>
      <c r="C83" s="353" t="s">
        <v>514</v>
      </c>
      <c r="D83" s="355" t="s">
        <v>515</v>
      </c>
      <c r="E83" s="353">
        <v>3</v>
      </c>
      <c r="F83" s="351">
        <f t="shared" si="1"/>
        <v>1828</v>
      </c>
      <c r="G83" s="382">
        <v>21</v>
      </c>
      <c r="H83" s="382">
        <v>70</v>
      </c>
      <c r="I83" s="382">
        <v>1</v>
      </c>
      <c r="J83" s="382">
        <v>1736</v>
      </c>
      <c r="K83" s="382">
        <v>0</v>
      </c>
      <c r="L83" s="370"/>
      <c r="N83" s="370"/>
    </row>
    <row r="84" spans="1:14" x14ac:dyDescent="0.25">
      <c r="A84" s="353" t="s">
        <v>35</v>
      </c>
      <c r="B84" s="371">
        <v>506002</v>
      </c>
      <c r="C84" s="353" t="s">
        <v>516</v>
      </c>
      <c r="D84" s="355" t="s">
        <v>216</v>
      </c>
      <c r="E84" s="348">
        <v>3</v>
      </c>
      <c r="F84" s="351">
        <f t="shared" si="1"/>
        <v>3</v>
      </c>
      <c r="G84" s="382">
        <v>1</v>
      </c>
      <c r="H84" s="382">
        <v>1</v>
      </c>
      <c r="I84" s="382">
        <v>0</v>
      </c>
      <c r="J84" s="382">
        <v>1</v>
      </c>
      <c r="K84" s="382">
        <v>0</v>
      </c>
      <c r="L84" s="370"/>
      <c r="N84" s="370"/>
    </row>
    <row r="85" spans="1:14" x14ac:dyDescent="0.25">
      <c r="A85" s="353" t="s">
        <v>35</v>
      </c>
      <c r="B85" s="371">
        <v>506101</v>
      </c>
      <c r="C85" s="353" t="s">
        <v>517</v>
      </c>
      <c r="D85" s="355" t="s">
        <v>127</v>
      </c>
      <c r="E85" s="353">
        <v>3</v>
      </c>
      <c r="F85" s="351">
        <f t="shared" si="1"/>
        <v>229</v>
      </c>
      <c r="G85" s="382">
        <v>150</v>
      </c>
      <c r="H85" s="382">
        <v>35</v>
      </c>
      <c r="I85" s="382">
        <v>2</v>
      </c>
      <c r="J85" s="382">
        <v>42</v>
      </c>
      <c r="K85" s="382">
        <v>0</v>
      </c>
      <c r="L85" s="370"/>
      <c r="N85" s="370"/>
    </row>
    <row r="86" spans="1:14" x14ac:dyDescent="0.25">
      <c r="A86" s="353" t="s">
        <v>35</v>
      </c>
      <c r="B86" s="371">
        <v>507001</v>
      </c>
      <c r="C86" s="353" t="s">
        <v>518</v>
      </c>
      <c r="D86" s="355" t="s">
        <v>75</v>
      </c>
      <c r="E86" s="348">
        <v>3</v>
      </c>
      <c r="F86" s="351">
        <f t="shared" si="1"/>
        <v>603</v>
      </c>
      <c r="G86" s="382">
        <v>378</v>
      </c>
      <c r="H86" s="382">
        <v>10</v>
      </c>
      <c r="I86" s="382">
        <v>1</v>
      </c>
      <c r="J86" s="382">
        <v>213</v>
      </c>
      <c r="K86" s="382">
        <v>1</v>
      </c>
      <c r="L86" s="370"/>
      <c r="N86" s="370"/>
    </row>
    <row r="87" spans="1:14" x14ac:dyDescent="0.25">
      <c r="A87" s="353" t="s">
        <v>19</v>
      </c>
      <c r="B87" s="371">
        <v>508807</v>
      </c>
      <c r="C87" s="353" t="s">
        <v>519</v>
      </c>
      <c r="D87" s="355" t="s">
        <v>520</v>
      </c>
      <c r="E87" s="353">
        <v>3</v>
      </c>
      <c r="F87" s="351">
        <f t="shared" si="1"/>
        <v>187</v>
      </c>
      <c r="G87" s="382">
        <v>37</v>
      </c>
      <c r="H87" s="382">
        <v>99</v>
      </c>
      <c r="I87" s="382">
        <v>3</v>
      </c>
      <c r="J87" s="382">
        <v>43</v>
      </c>
      <c r="K87" s="382">
        <v>5</v>
      </c>
      <c r="L87" s="370"/>
      <c r="N87" s="370"/>
    </row>
    <row r="88" spans="1:14" ht="30" x14ac:dyDescent="0.25">
      <c r="A88" s="353" t="s">
        <v>19</v>
      </c>
      <c r="B88" s="371">
        <v>508816</v>
      </c>
      <c r="C88" s="353" t="s">
        <v>521</v>
      </c>
      <c r="D88" s="355" t="s">
        <v>522</v>
      </c>
      <c r="E88" s="348">
        <v>3</v>
      </c>
      <c r="F88" s="351">
        <f t="shared" si="1"/>
        <v>3770</v>
      </c>
      <c r="G88" s="382">
        <v>1242</v>
      </c>
      <c r="H88" s="382">
        <v>1969</v>
      </c>
      <c r="I88" s="382">
        <v>235</v>
      </c>
      <c r="J88" s="382">
        <v>319</v>
      </c>
      <c r="K88" s="382">
        <v>5</v>
      </c>
      <c r="L88" s="370"/>
      <c r="N88" s="370"/>
    </row>
    <row r="89" spans="1:14" ht="30.75" thickBot="1" x14ac:dyDescent="0.3">
      <c r="A89" s="356" t="s">
        <v>19</v>
      </c>
      <c r="B89" s="383">
        <v>509101</v>
      </c>
      <c r="C89" s="356" t="s">
        <v>523</v>
      </c>
      <c r="D89" s="358" t="s">
        <v>524</v>
      </c>
      <c r="E89" s="356">
        <v>3</v>
      </c>
      <c r="F89" s="377">
        <f t="shared" si="1"/>
        <v>1</v>
      </c>
      <c r="G89" s="384">
        <v>0</v>
      </c>
      <c r="H89" s="384">
        <v>1</v>
      </c>
      <c r="I89" s="384">
        <v>0</v>
      </c>
      <c r="J89" s="384">
        <v>0</v>
      </c>
      <c r="K89" s="384">
        <v>0</v>
      </c>
      <c r="L89" s="370"/>
      <c r="N89" s="370"/>
    </row>
    <row r="90" spans="1:14" ht="15.75" thickBot="1" x14ac:dyDescent="0.3">
      <c r="A90" s="385"/>
      <c r="B90" s="386"/>
      <c r="C90" s="386"/>
      <c r="D90" s="386" t="s">
        <v>160</v>
      </c>
      <c r="E90" s="386"/>
      <c r="F90" s="387">
        <f t="shared" ref="F90:K90" si="2">SUM(F7:F89)</f>
        <v>332804</v>
      </c>
      <c r="G90" s="387">
        <f t="shared" si="2"/>
        <v>63668</v>
      </c>
      <c r="H90" s="387">
        <f t="shared" si="2"/>
        <v>135003</v>
      </c>
      <c r="I90" s="387">
        <f t="shared" si="2"/>
        <v>2931</v>
      </c>
      <c r="J90" s="387">
        <f t="shared" si="2"/>
        <v>128432</v>
      </c>
      <c r="K90" s="388">
        <f t="shared" si="2"/>
        <v>2770</v>
      </c>
    </row>
    <row r="95" spans="1:14" x14ac:dyDescent="0.25">
      <c r="H95" s="370"/>
    </row>
  </sheetData>
  <mergeCells count="9">
    <mergeCell ref="A1:H1"/>
    <mergeCell ref="A4:A6"/>
    <mergeCell ref="B4:B6"/>
    <mergeCell ref="C4:C6"/>
    <mergeCell ref="D4:D6"/>
    <mergeCell ref="E4:E6"/>
    <mergeCell ref="F4:K4"/>
    <mergeCell ref="F5:F6"/>
    <mergeCell ref="G5:K5"/>
  </mergeCells>
  <conditionalFormatting sqref="F90:K90 B2:I2 I1">
    <cfRule type="cellIs" dxfId="268" priority="7" operator="lessThan">
      <formula>0</formula>
    </cfRule>
  </conditionalFormatting>
  <conditionalFormatting sqref="D90:E90">
    <cfRule type="cellIs" dxfId="267" priority="6" operator="lessThan">
      <formula>0</formula>
    </cfRule>
  </conditionalFormatting>
  <conditionalFormatting sqref="A90:C90">
    <cfRule type="cellIs" dxfId="266" priority="5" operator="lessThan">
      <formula>0</formula>
    </cfRule>
  </conditionalFormatting>
  <conditionalFormatting sqref="C90">
    <cfRule type="duplicateValues" dxfId="265" priority="4"/>
  </conditionalFormatting>
  <conditionalFormatting sqref="C90">
    <cfRule type="duplicateValues" dxfId="264" priority="3"/>
  </conditionalFormatting>
  <conditionalFormatting sqref="C90">
    <cfRule type="duplicateValues" dxfId="263" priority="8"/>
  </conditionalFormatting>
  <conditionalFormatting sqref="C90">
    <cfRule type="duplicateValues" dxfId="262" priority="9"/>
  </conditionalFormatting>
  <conditionalFormatting sqref="A2">
    <cfRule type="cellIs" dxfId="261" priority="1" operator="lessThan">
      <formula>0</formula>
    </cfRule>
  </conditionalFormatting>
  <conditionalFormatting sqref="A1">
    <cfRule type="cellIs" dxfId="26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Агрегированные посещ.подуш.</vt:lpstr>
      <vt:lpstr>Агрегированные посещ.неподуш.</vt:lpstr>
      <vt:lpstr>Диспансеризация взр 1 этап</vt:lpstr>
      <vt:lpstr>Проф.осмотры_взр</vt:lpstr>
      <vt:lpstr>Проф.осмотры_несов</vt:lpstr>
      <vt:lpstr>Углубленная диспансеризация</vt:lpstr>
      <vt:lpstr>Диспансеризация детей сирот </vt:lpstr>
      <vt:lpstr>АПП_УЕТ</vt:lpstr>
      <vt:lpstr>КТ</vt:lpstr>
      <vt:lpstr>МРТ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Панова Татьяна Генадьевна</cp:lastModifiedBy>
  <dcterms:created xsi:type="dcterms:W3CDTF">2022-02-03T06:11:24Z</dcterms:created>
  <dcterms:modified xsi:type="dcterms:W3CDTF">2022-02-14T09:05:36Z</dcterms:modified>
</cp:coreProperties>
</file>